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1"/>
  </bookViews>
  <sheets>
    <sheet name="农村小学、初中" sheetId="1" r:id="rId1"/>
    <sheet name="新机制 " sheetId="2" r:id="rId2"/>
  </sheets>
  <definedNames>
    <definedName name="_xlnm.Print_Titles" localSheetId="0">'农村小学、初中'!$3:$3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_xlnm.Print_Titles" localSheetId="1">'新机制 '!$3:$3</definedName>
  </definedNames>
  <calcPr fullCalcOnLoad="1"/>
</workbook>
</file>

<file path=xl/sharedStrings.xml><?xml version="1.0" encoding="utf-8"?>
<sst xmlns="http://schemas.openxmlformats.org/spreadsheetml/2006/main" count="131" uniqueCount="94">
  <si>
    <t xml:space="preserve">  2024年度湖北省钟祥市农村义务教育学校自主招聘教师岗位申报表</t>
  </si>
  <si>
    <t>填报单位：钟祥市教育局                                                                                    填报日期：2024年1月17日</t>
  </si>
  <si>
    <t>编号</t>
  </si>
  <si>
    <t>学段</t>
  </si>
  <si>
    <t>岗位
空缺数</t>
  </si>
  <si>
    <t>申报岗位总数</t>
  </si>
  <si>
    <t>道德与法制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</si>
  <si>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</si>
  <si>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</si>
  <si>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</si>
  <si>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</si>
  <si>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</si>
  <si>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</si>
  <si>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</si>
  <si>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</si>
  <si>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</si>
  <si>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</si>
  <si>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</si>
  <si>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</si>
  <si>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</si>
  <si>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</si>
  <si>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
技术</t>
  </si>
  <si>
    <t>退役军
人岗位</t>
  </si>
  <si>
    <t>备注</t>
  </si>
  <si>
    <t>总计</t>
  </si>
  <si>
    <t>小学学段（合计）</t>
  </si>
  <si>
    <t>长寿办事处</t>
  </si>
  <si>
    <t>钟祥市长寿镇小学</t>
  </si>
  <si>
    <t>丰乐办事处</t>
  </si>
  <si>
    <t>钟祥市丰乐希望小学</t>
  </si>
  <si>
    <t>胡集办事处</t>
  </si>
  <si>
    <t>钟祥市胡集镇快市小学</t>
  </si>
  <si>
    <t>钟祥市胡集镇薸湖小学</t>
  </si>
  <si>
    <t>钟祥市胡集镇平堰小学</t>
  </si>
  <si>
    <t>钟祥市胡集镇丽阳小学</t>
  </si>
  <si>
    <t>钟祥市胡集镇桥垱小学</t>
  </si>
  <si>
    <t>胡集三中（小学）</t>
  </si>
  <si>
    <t>胡集四中（小学）</t>
  </si>
  <si>
    <t>双河办事处</t>
  </si>
  <si>
    <t>钟祥市双河镇曾集小学</t>
  </si>
  <si>
    <t>钟祥市双河镇段集小学</t>
  </si>
  <si>
    <t>磷矿办事处</t>
  </si>
  <si>
    <t>钟祥市磷矿镇新庄小学</t>
  </si>
  <si>
    <t>钟祥市磷矿镇朱堡小学</t>
  </si>
  <si>
    <t>冷水办事处</t>
  </si>
  <si>
    <t>钟祥市冷水镇小学</t>
  </si>
  <si>
    <t>石牌办事处</t>
  </si>
  <si>
    <t>钟祥市石牌镇王龙小学</t>
  </si>
  <si>
    <t>钟祥市石牌镇胡冲小学</t>
  </si>
  <si>
    <t>钟祥市石牌镇钟堰小学</t>
  </si>
  <si>
    <t>旧口办事处</t>
  </si>
  <si>
    <t>钟祥市旧口镇小学</t>
  </si>
  <si>
    <t>钟祥市旧口镇熊桥中心小学</t>
  </si>
  <si>
    <t>钟祥市旧口镇高集中心小学</t>
  </si>
  <si>
    <t>钟祥市旧口镇幸福小学</t>
  </si>
  <si>
    <t>柴湖办事处</t>
  </si>
  <si>
    <t>钟祥市柴湖镇红旗小学</t>
  </si>
  <si>
    <t>钟祥市柴湖镇岗南小学</t>
  </si>
  <si>
    <t>钟祥市柴湖镇希望小学</t>
  </si>
  <si>
    <t>钟祥市柴湖镇马南小学</t>
  </si>
  <si>
    <t>长滩办事处</t>
  </si>
  <si>
    <t>钟祥市长滩镇金星村小学</t>
  </si>
  <si>
    <t>东桥办事处</t>
  </si>
  <si>
    <t>钟祥市东桥镇直小学</t>
  </si>
  <si>
    <t>客店办事处</t>
  </si>
  <si>
    <t>钟祥市客店镇初级中学（小学）</t>
  </si>
  <si>
    <t>张集办事处</t>
  </si>
  <si>
    <t>钟祥市张集小学</t>
  </si>
  <si>
    <t>荆襄教育办公室</t>
  </si>
  <si>
    <t>钟祥市荆襄东区小学</t>
  </si>
  <si>
    <t>钟祥市荆襄西区小学</t>
  </si>
  <si>
    <t>钟祥市荆襄王集小学</t>
  </si>
  <si>
    <t>初中学段（合计）</t>
  </si>
  <si>
    <t>钟祥市长寿一中</t>
  </si>
  <si>
    <t>钟祥市丰乐中学</t>
  </si>
  <si>
    <t>钟祥市丰乐杨集初中</t>
  </si>
  <si>
    <t>钟祥市胡集三中</t>
  </si>
  <si>
    <t>钟祥市胡集四中</t>
  </si>
  <si>
    <t>钟祥市双河一中</t>
  </si>
  <si>
    <t>钟祥市磷矿初级中学</t>
  </si>
  <si>
    <t>钟祥市冷水镇初级中学</t>
  </si>
  <si>
    <t>钟祥市石牌初中</t>
  </si>
  <si>
    <t>钟祥市石牌镇贺集初级中学</t>
  </si>
  <si>
    <t>钟祥市旧口镇第一初级中学</t>
  </si>
  <si>
    <t>钟祥市旧口镇第二初级中学</t>
  </si>
  <si>
    <t>钟祥市柴湖镇第一中学</t>
  </si>
  <si>
    <t>钟祥市大柴湖振兴中学</t>
  </si>
  <si>
    <t>钟祥市长滩镇初级中学</t>
  </si>
  <si>
    <t>钟祥市东桥镇初级中学</t>
  </si>
  <si>
    <t>钟祥市张集中学</t>
  </si>
  <si>
    <t>钟祥市荆襄初级中学</t>
  </si>
  <si>
    <t>钟祥市官庄湖农场官庄湖学校</t>
  </si>
  <si>
    <t xml:space="preserve">  2024年度湖北省钟祥市农村义务教育学校新机制教师岗位申报表</t>
  </si>
  <si>
    <t>填报单位：钟祥市教育局                                                                                         填报日期：2024年1月17日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</si>
</sst>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0" borderId="0">
      <alignment vertical="center"/>
      <protection/>
    </xf>
    <xf numFmtId="0" fontId="29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>
      <alignment horizontal="center" vertical="center" wrapText="1"/>
    </xf>
    <xf numFmtId="0" fontId="30" fillId="0" borderId="10" xfId="6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63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workbookViewId="0" topLeftCell="A1">
      <pane ySplit="3" topLeftCell="A4" activePane="bottomLeft" state="frozen"/>
      <selection pane="bottomLeft" activeCell="I91" sqref="I91:I92"/>
    </sheetView>
  </sheetViews>
  <sheetFormatPr defaultColWidth="9.00390625" defaultRowHeight="13.5"/>
  <cols>
    <col min="1" max="1" width="4.625" style="15" customWidth="1"/>
    <col min="2" max="2" width="23.50390625" style="15" customWidth="1"/>
    <col min="3" max="3" width="5.75390625" style="15" customWidth="1"/>
    <col min="4" max="5" width="6.625" style="15" customWidth="1"/>
    <col min="6" max="6" width="5.875" style="15" customWidth="1"/>
    <col min="7" max="7" width="5.75390625" style="15" customWidth="1"/>
    <col min="8" max="13" width="5.375" style="15" customWidth="1"/>
    <col min="14" max="14" width="5.25390625" style="15" customWidth="1"/>
    <col min="15" max="15" width="4.875" style="15" customWidth="1"/>
    <col min="16" max="17" width="4.75390625" style="15" customWidth="1"/>
    <col min="18" max="20" width="5.50390625" style="15" customWidth="1"/>
    <col min="21" max="21" width="6.25390625" style="15" customWidth="1"/>
    <col min="22" max="22" width="5.375" style="15" customWidth="1"/>
    <col min="23" max="16384" width="9.00390625" style="15" customWidth="1"/>
  </cols>
  <sheetData>
    <row r="1" spans="1:21" ht="30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8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2" ht="34.5" customHeight="1">
      <c r="A3" s="21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12" t="s">
        <v>21</v>
      </c>
      <c r="U3" s="38" t="s">
        <v>22</v>
      </c>
      <c r="V3" s="38" t="s">
        <v>23</v>
      </c>
    </row>
    <row r="4" spans="1:22" s="14" customFormat="1" ht="24.75" customHeight="1">
      <c r="A4" s="22"/>
      <c r="B4" s="7" t="s">
        <v>24</v>
      </c>
      <c r="C4" s="8">
        <f>C5+C52</f>
        <v>111</v>
      </c>
      <c r="D4" s="8">
        <f>D5+D52</f>
        <v>111</v>
      </c>
      <c r="E4" s="8">
        <f aca="true" t="shared" si="0" ref="E4:U4">E5+E52</f>
        <v>0</v>
      </c>
      <c r="F4" s="8">
        <f t="shared" si="0"/>
        <v>26</v>
      </c>
      <c r="G4" s="8">
        <f t="shared" si="0"/>
        <v>26</v>
      </c>
      <c r="H4" s="8">
        <f t="shared" si="0"/>
        <v>8</v>
      </c>
      <c r="I4" s="8">
        <f t="shared" si="0"/>
        <v>5</v>
      </c>
      <c r="J4" s="8">
        <f t="shared" si="0"/>
        <v>1</v>
      </c>
      <c r="K4" s="8">
        <f t="shared" si="0"/>
        <v>2</v>
      </c>
      <c r="L4" s="8">
        <f t="shared" si="0"/>
        <v>0</v>
      </c>
      <c r="M4" s="8">
        <f t="shared" si="0"/>
        <v>9</v>
      </c>
      <c r="N4" s="8">
        <f t="shared" si="0"/>
        <v>0</v>
      </c>
      <c r="O4" s="8">
        <f t="shared" si="0"/>
        <v>11</v>
      </c>
      <c r="P4" s="8">
        <f t="shared" si="0"/>
        <v>11</v>
      </c>
      <c r="Q4" s="8">
        <f t="shared" si="0"/>
        <v>10</v>
      </c>
      <c r="R4" s="8">
        <f t="shared" si="0"/>
        <v>0</v>
      </c>
      <c r="S4" s="8">
        <f t="shared" si="0"/>
        <v>0</v>
      </c>
      <c r="T4" s="8">
        <f t="shared" si="0"/>
        <v>0</v>
      </c>
      <c r="U4" s="8">
        <f t="shared" si="0"/>
        <v>2</v>
      </c>
      <c r="V4" s="39"/>
    </row>
    <row r="5" spans="1:22" s="14" customFormat="1" ht="24.75" customHeight="1">
      <c r="A5" s="22">
        <v>1</v>
      </c>
      <c r="B5" s="7" t="s">
        <v>25</v>
      </c>
      <c r="C5" s="8">
        <f>C6+C8+C10+C18+C21+C24+C26+C30+C35+C40+C42+C44+C46+C48</f>
        <v>65</v>
      </c>
      <c r="D5" s="8">
        <f>D6+D8+D10+D18+D21+D24+D26+D30+D35+D40+D42+D44+D46+D48</f>
        <v>65</v>
      </c>
      <c r="E5" s="8">
        <f aca="true" t="shared" si="1" ref="D5:U5">E6+E8+E10+E18+E21+E24+E26+E30+E35+E40+E42+E44+E46+E48</f>
        <v>0</v>
      </c>
      <c r="F5" s="8">
        <f t="shared" si="1"/>
        <v>20</v>
      </c>
      <c r="G5" s="8">
        <f t="shared" si="1"/>
        <v>20</v>
      </c>
      <c r="H5" s="8">
        <f t="shared" si="1"/>
        <v>0</v>
      </c>
      <c r="I5" s="8">
        <f t="shared" si="1"/>
        <v>0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5</v>
      </c>
      <c r="N5" s="8">
        <f t="shared" si="1"/>
        <v>0</v>
      </c>
      <c r="O5" s="8">
        <f t="shared" si="1"/>
        <v>7</v>
      </c>
      <c r="P5" s="8">
        <f t="shared" si="1"/>
        <v>7</v>
      </c>
      <c r="Q5" s="8">
        <f t="shared" si="1"/>
        <v>4</v>
      </c>
      <c r="R5" s="8">
        <f t="shared" si="1"/>
        <v>0</v>
      </c>
      <c r="S5" s="8">
        <f t="shared" si="1"/>
        <v>0</v>
      </c>
      <c r="T5" s="8">
        <f t="shared" si="1"/>
        <v>0</v>
      </c>
      <c r="U5" s="8">
        <f t="shared" si="1"/>
        <v>2</v>
      </c>
      <c r="V5" s="39"/>
    </row>
    <row r="6" spans="1:22" s="15" customFormat="1" ht="24.75" customHeight="1">
      <c r="A6" s="22"/>
      <c r="B6" s="7" t="s">
        <v>26</v>
      </c>
      <c r="C6" s="8">
        <v>1</v>
      </c>
      <c r="D6" s="8">
        <f>D7</f>
        <v>1</v>
      </c>
      <c r="E6" s="8">
        <f aca="true" t="shared" si="2" ref="E6:U6">E7</f>
        <v>0</v>
      </c>
      <c r="F6" s="8">
        <f t="shared" si="2"/>
        <v>0</v>
      </c>
      <c r="G6" s="8">
        <f t="shared" si="2"/>
        <v>0</v>
      </c>
      <c r="H6" s="8">
        <f t="shared" si="2"/>
        <v>0</v>
      </c>
      <c r="I6" s="8">
        <f t="shared" si="2"/>
        <v>0</v>
      </c>
      <c r="J6" s="8">
        <f t="shared" si="2"/>
        <v>0</v>
      </c>
      <c r="K6" s="8">
        <f t="shared" si="2"/>
        <v>0</v>
      </c>
      <c r="L6" s="8">
        <f t="shared" si="2"/>
        <v>0</v>
      </c>
      <c r="M6" s="8">
        <f t="shared" si="2"/>
        <v>0</v>
      </c>
      <c r="N6" s="8">
        <f t="shared" si="2"/>
        <v>0</v>
      </c>
      <c r="O6" s="8">
        <f t="shared" si="2"/>
        <v>0</v>
      </c>
      <c r="P6" s="8">
        <f t="shared" si="2"/>
        <v>0</v>
      </c>
      <c r="Q6" s="8">
        <f t="shared" si="2"/>
        <v>0</v>
      </c>
      <c r="R6" s="8">
        <f t="shared" si="2"/>
        <v>0</v>
      </c>
      <c r="S6" s="8">
        <f t="shared" si="2"/>
        <v>0</v>
      </c>
      <c r="T6" s="8">
        <f t="shared" si="2"/>
        <v>0</v>
      </c>
      <c r="U6" s="8">
        <f t="shared" si="2"/>
        <v>1</v>
      </c>
      <c r="V6" s="26"/>
    </row>
    <row r="7" spans="1:22" s="16" customFormat="1" ht="24.75" customHeight="1">
      <c r="A7" s="22"/>
      <c r="B7" s="9" t="s">
        <v>27</v>
      </c>
      <c r="C7" s="8"/>
      <c r="D7" s="8">
        <f>E7+F7+G7+H7+I7+J7+K7+L7+M7+N7+O7+P7+Q7+R7+S7+T7+U7</f>
        <v>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27">
        <v>1</v>
      </c>
      <c r="V7" s="9" t="s">
        <v>8</v>
      </c>
    </row>
    <row r="8" spans="1:22" s="15" customFormat="1" ht="24.75" customHeight="1">
      <c r="A8" s="22"/>
      <c r="B8" s="7" t="s">
        <v>28</v>
      </c>
      <c r="C8" s="8">
        <v>1</v>
      </c>
      <c r="D8" s="8">
        <f>E8+F8+G8+H8+I8+J8+K8+L8+M8+N8+O8+P8+Q8+R8+S8+T8+U8</f>
        <v>1</v>
      </c>
      <c r="E8" s="8">
        <f>E9</f>
        <v>0</v>
      </c>
      <c r="F8" s="8">
        <f aca="true" t="shared" si="3" ref="F8:U8">F9</f>
        <v>1</v>
      </c>
      <c r="G8" s="8">
        <f t="shared" si="3"/>
        <v>0</v>
      </c>
      <c r="H8" s="8">
        <f t="shared" si="3"/>
        <v>0</v>
      </c>
      <c r="I8" s="8">
        <f t="shared" si="3"/>
        <v>0</v>
      </c>
      <c r="J8" s="8">
        <f t="shared" si="3"/>
        <v>0</v>
      </c>
      <c r="K8" s="8">
        <f t="shared" si="3"/>
        <v>0</v>
      </c>
      <c r="L8" s="8">
        <f t="shared" si="3"/>
        <v>0</v>
      </c>
      <c r="M8" s="8">
        <f t="shared" si="3"/>
        <v>0</v>
      </c>
      <c r="N8" s="8">
        <f t="shared" si="3"/>
        <v>0</v>
      </c>
      <c r="O8" s="8">
        <f t="shared" si="3"/>
        <v>0</v>
      </c>
      <c r="P8" s="8">
        <f t="shared" si="3"/>
        <v>0</v>
      </c>
      <c r="Q8" s="8">
        <f t="shared" si="3"/>
        <v>0</v>
      </c>
      <c r="R8" s="8">
        <f t="shared" si="3"/>
        <v>0</v>
      </c>
      <c r="S8" s="8">
        <f t="shared" si="3"/>
        <v>0</v>
      </c>
      <c r="T8" s="8">
        <f t="shared" si="3"/>
        <v>0</v>
      </c>
      <c r="U8" s="8">
        <f t="shared" si="3"/>
        <v>0</v>
      </c>
      <c r="V8" s="26"/>
    </row>
    <row r="9" spans="1:22" s="15" customFormat="1" ht="24.75" customHeight="1">
      <c r="A9" s="22"/>
      <c r="B9" s="9" t="s">
        <v>29</v>
      </c>
      <c r="C9" s="8"/>
      <c r="D9" s="8">
        <f>D8</f>
        <v>1</v>
      </c>
      <c r="E9" s="10"/>
      <c r="F9" s="10">
        <v>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26"/>
      <c r="V9" s="26"/>
    </row>
    <row r="10" spans="1:22" s="17" customFormat="1" ht="24.75" customHeight="1">
      <c r="A10" s="23"/>
      <c r="B10" s="24" t="s">
        <v>30</v>
      </c>
      <c r="C10" s="25">
        <v>13</v>
      </c>
      <c r="D10" s="8">
        <f>E10+F10+G10+H10+I10+J10+K10+L10+M10+N10+O10+P10+Q10+R10+S10+T10+U10</f>
        <v>13</v>
      </c>
      <c r="E10" s="25">
        <f>E11+E12+E13+E14+E15+E16+E17</f>
        <v>0</v>
      </c>
      <c r="F10" s="25">
        <f aca="true" t="shared" si="4" ref="F10:U10">F11+F12+F13+F14+F15+F16+F17</f>
        <v>4</v>
      </c>
      <c r="G10" s="25">
        <f t="shared" si="4"/>
        <v>4</v>
      </c>
      <c r="H10" s="25">
        <f t="shared" si="4"/>
        <v>0</v>
      </c>
      <c r="I10" s="25">
        <f t="shared" si="4"/>
        <v>0</v>
      </c>
      <c r="J10" s="25">
        <f t="shared" si="4"/>
        <v>0</v>
      </c>
      <c r="K10" s="25">
        <f t="shared" si="4"/>
        <v>0</v>
      </c>
      <c r="L10" s="25">
        <f t="shared" si="4"/>
        <v>0</v>
      </c>
      <c r="M10" s="25">
        <f t="shared" si="4"/>
        <v>1</v>
      </c>
      <c r="N10" s="25">
        <f t="shared" si="4"/>
        <v>0</v>
      </c>
      <c r="O10" s="25">
        <f t="shared" si="4"/>
        <v>1</v>
      </c>
      <c r="P10" s="25">
        <f t="shared" si="4"/>
        <v>2</v>
      </c>
      <c r="Q10" s="25">
        <f t="shared" si="4"/>
        <v>1</v>
      </c>
      <c r="R10" s="25">
        <f t="shared" si="4"/>
        <v>0</v>
      </c>
      <c r="S10" s="25">
        <f t="shared" si="4"/>
        <v>0</v>
      </c>
      <c r="T10" s="25">
        <f t="shared" si="4"/>
        <v>0</v>
      </c>
      <c r="U10" s="25">
        <f t="shared" si="4"/>
        <v>0</v>
      </c>
      <c r="V10" s="40"/>
    </row>
    <row r="11" spans="1:22" s="15" customFormat="1" ht="24.75" customHeight="1">
      <c r="A11" s="22"/>
      <c r="B11" s="9" t="s">
        <v>31</v>
      </c>
      <c r="C11" s="8"/>
      <c r="D11" s="8">
        <f aca="true" t="shared" si="5" ref="D11:D40">E11+F11+G11+H11+I11+J11+K11+L11+M11+N11+O11+P11+Q11+R11+S11+T11+U11</f>
        <v>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v>1</v>
      </c>
      <c r="Q11" s="6"/>
      <c r="R11" s="6"/>
      <c r="S11" s="6"/>
      <c r="T11" s="6"/>
      <c r="U11" s="26"/>
      <c r="V11" s="26"/>
    </row>
    <row r="12" spans="1:22" s="15" customFormat="1" ht="24.75" customHeight="1">
      <c r="A12" s="22"/>
      <c r="B12" s="9" t="s">
        <v>32</v>
      </c>
      <c r="C12" s="8"/>
      <c r="D12" s="8">
        <f t="shared" si="5"/>
        <v>2</v>
      </c>
      <c r="E12" s="6"/>
      <c r="F12" s="6">
        <v>1</v>
      </c>
      <c r="G12" s="6">
        <v>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26"/>
      <c r="V12" s="26"/>
    </row>
    <row r="13" spans="1:22" s="15" customFormat="1" ht="24.75" customHeight="1">
      <c r="A13" s="22"/>
      <c r="B13" s="9" t="s">
        <v>33</v>
      </c>
      <c r="C13" s="8"/>
      <c r="D13" s="8">
        <f t="shared" si="5"/>
        <v>2</v>
      </c>
      <c r="E13" s="6"/>
      <c r="F13" s="6">
        <v>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v>1</v>
      </c>
      <c r="R13" s="6"/>
      <c r="S13" s="6"/>
      <c r="T13" s="6"/>
      <c r="U13" s="26"/>
      <c r="V13" s="26"/>
    </row>
    <row r="14" spans="1:22" s="15" customFormat="1" ht="24.75" customHeight="1">
      <c r="A14" s="22"/>
      <c r="B14" s="9" t="s">
        <v>34</v>
      </c>
      <c r="C14" s="8"/>
      <c r="D14" s="8">
        <f t="shared" si="5"/>
        <v>2</v>
      </c>
      <c r="E14" s="6"/>
      <c r="F14" s="6"/>
      <c r="G14" s="6">
        <v>1</v>
      </c>
      <c r="H14" s="6"/>
      <c r="I14" s="6"/>
      <c r="J14" s="6"/>
      <c r="K14" s="6"/>
      <c r="L14" s="6"/>
      <c r="M14" s="6"/>
      <c r="N14" s="6"/>
      <c r="O14" s="6"/>
      <c r="P14" s="6">
        <v>1</v>
      </c>
      <c r="Q14" s="6"/>
      <c r="R14" s="6"/>
      <c r="S14" s="6"/>
      <c r="T14" s="6"/>
      <c r="U14" s="26"/>
      <c r="V14" s="26"/>
    </row>
    <row r="15" spans="1:22" s="15" customFormat="1" ht="24.75" customHeight="1">
      <c r="A15" s="22"/>
      <c r="B15" s="9" t="s">
        <v>35</v>
      </c>
      <c r="C15" s="8"/>
      <c r="D15" s="8">
        <f t="shared" si="5"/>
        <v>2</v>
      </c>
      <c r="E15" s="26"/>
      <c r="F15" s="27">
        <v>1</v>
      </c>
      <c r="G15" s="27">
        <v>1</v>
      </c>
      <c r="H15" s="27"/>
      <c r="I15" s="27"/>
      <c r="J15" s="27"/>
      <c r="K15" s="8"/>
      <c r="L15" s="8"/>
      <c r="M15" s="8"/>
      <c r="N15" s="8"/>
      <c r="O15" s="8"/>
      <c r="P15" s="8"/>
      <c r="Q15" s="8"/>
      <c r="R15" s="8"/>
      <c r="S15" s="8"/>
      <c r="T15" s="8"/>
      <c r="U15" s="26"/>
      <c r="V15" s="26"/>
    </row>
    <row r="16" spans="1:22" s="15" customFormat="1" ht="24.75" customHeight="1">
      <c r="A16" s="22"/>
      <c r="B16" s="9" t="s">
        <v>36</v>
      </c>
      <c r="C16" s="26"/>
      <c r="D16" s="8">
        <f t="shared" si="5"/>
        <v>2</v>
      </c>
      <c r="E16" s="26"/>
      <c r="F16" s="27"/>
      <c r="G16" s="27"/>
      <c r="H16" s="27"/>
      <c r="I16" s="27"/>
      <c r="J16" s="27"/>
      <c r="K16" s="8"/>
      <c r="L16" s="8"/>
      <c r="M16" s="8">
        <v>1</v>
      </c>
      <c r="N16" s="8"/>
      <c r="O16" s="8">
        <v>1</v>
      </c>
      <c r="P16" s="8"/>
      <c r="Q16" s="8"/>
      <c r="R16" s="8"/>
      <c r="S16" s="8"/>
      <c r="T16" s="8"/>
      <c r="U16" s="26"/>
      <c r="V16" s="26"/>
    </row>
    <row r="17" spans="1:22" s="15" customFormat="1" ht="24.75" customHeight="1">
      <c r="A17" s="22"/>
      <c r="B17" s="9" t="s">
        <v>37</v>
      </c>
      <c r="C17" s="26"/>
      <c r="D17" s="8">
        <f t="shared" si="5"/>
        <v>2</v>
      </c>
      <c r="E17" s="26"/>
      <c r="F17" s="27">
        <v>1</v>
      </c>
      <c r="G17" s="27">
        <v>1</v>
      </c>
      <c r="H17" s="27"/>
      <c r="I17" s="27"/>
      <c r="J17" s="27"/>
      <c r="K17" s="8"/>
      <c r="L17" s="8"/>
      <c r="M17" s="8"/>
      <c r="N17" s="8"/>
      <c r="O17" s="8"/>
      <c r="P17" s="8"/>
      <c r="Q17" s="8"/>
      <c r="R17" s="8"/>
      <c r="S17" s="8"/>
      <c r="T17" s="8"/>
      <c r="U17" s="26"/>
      <c r="V17" s="26"/>
    </row>
    <row r="18" spans="1:22" s="15" customFormat="1" ht="24.75" customHeight="1">
      <c r="A18" s="22"/>
      <c r="B18" s="7" t="s">
        <v>38</v>
      </c>
      <c r="C18" s="8">
        <v>2</v>
      </c>
      <c r="D18" s="8">
        <f t="shared" si="5"/>
        <v>2</v>
      </c>
      <c r="E18" s="8">
        <f>E19+E20</f>
        <v>0</v>
      </c>
      <c r="F18" s="8">
        <f aca="true" t="shared" si="6" ref="F18:U18">F19+F20</f>
        <v>1</v>
      </c>
      <c r="G18" s="8">
        <f t="shared" si="6"/>
        <v>1</v>
      </c>
      <c r="H18" s="8">
        <f t="shared" si="6"/>
        <v>0</v>
      </c>
      <c r="I18" s="8">
        <f t="shared" si="6"/>
        <v>0</v>
      </c>
      <c r="J18" s="8">
        <f t="shared" si="6"/>
        <v>0</v>
      </c>
      <c r="K18" s="8">
        <f t="shared" si="6"/>
        <v>0</v>
      </c>
      <c r="L18" s="8">
        <f t="shared" si="6"/>
        <v>0</v>
      </c>
      <c r="M18" s="8">
        <f t="shared" si="6"/>
        <v>0</v>
      </c>
      <c r="N18" s="8">
        <f t="shared" si="6"/>
        <v>0</v>
      </c>
      <c r="O18" s="8">
        <f t="shared" si="6"/>
        <v>0</v>
      </c>
      <c r="P18" s="8">
        <f t="shared" si="6"/>
        <v>0</v>
      </c>
      <c r="Q18" s="8">
        <f t="shared" si="6"/>
        <v>0</v>
      </c>
      <c r="R18" s="8">
        <f t="shared" si="6"/>
        <v>0</v>
      </c>
      <c r="S18" s="8">
        <f t="shared" si="6"/>
        <v>0</v>
      </c>
      <c r="T18" s="8">
        <f t="shared" si="6"/>
        <v>0</v>
      </c>
      <c r="U18" s="8">
        <f t="shared" si="6"/>
        <v>0</v>
      </c>
      <c r="V18" s="26"/>
    </row>
    <row r="19" spans="1:22" s="16" customFormat="1" ht="24.75" customHeight="1">
      <c r="A19" s="22"/>
      <c r="B19" s="9" t="s">
        <v>39</v>
      </c>
      <c r="C19" s="8"/>
      <c r="D19" s="8">
        <f t="shared" si="5"/>
        <v>1</v>
      </c>
      <c r="E19" s="28"/>
      <c r="F19" s="28">
        <v>1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41"/>
      <c r="V19" s="41"/>
    </row>
    <row r="20" spans="1:22" s="16" customFormat="1" ht="24.75" customHeight="1">
      <c r="A20" s="22"/>
      <c r="B20" s="9" t="s">
        <v>40</v>
      </c>
      <c r="C20" s="8"/>
      <c r="D20" s="8">
        <f t="shared" si="5"/>
        <v>1</v>
      </c>
      <c r="E20" s="28"/>
      <c r="F20" s="28"/>
      <c r="G20" s="28">
        <v>1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41"/>
      <c r="V20" s="41"/>
    </row>
    <row r="21" spans="1:22" s="15" customFormat="1" ht="24.75" customHeight="1">
      <c r="A21" s="22"/>
      <c r="B21" s="7" t="s">
        <v>41</v>
      </c>
      <c r="C21" s="8">
        <v>2</v>
      </c>
      <c r="D21" s="8">
        <f t="shared" si="5"/>
        <v>2</v>
      </c>
      <c r="E21" s="8">
        <f>E22+E23</f>
        <v>0</v>
      </c>
      <c r="F21" s="8">
        <f aca="true" t="shared" si="7" ref="F21:U21">F22+F23</f>
        <v>0</v>
      </c>
      <c r="G21" s="8">
        <f t="shared" si="7"/>
        <v>0</v>
      </c>
      <c r="H21" s="8">
        <f t="shared" si="7"/>
        <v>0</v>
      </c>
      <c r="I21" s="8">
        <f t="shared" si="7"/>
        <v>0</v>
      </c>
      <c r="J21" s="8">
        <f t="shared" si="7"/>
        <v>0</v>
      </c>
      <c r="K21" s="8">
        <f t="shared" si="7"/>
        <v>0</v>
      </c>
      <c r="L21" s="8">
        <f t="shared" si="7"/>
        <v>0</v>
      </c>
      <c r="M21" s="8">
        <f t="shared" si="7"/>
        <v>1</v>
      </c>
      <c r="N21" s="8">
        <f t="shared" si="7"/>
        <v>0</v>
      </c>
      <c r="O21" s="8">
        <f t="shared" si="7"/>
        <v>0</v>
      </c>
      <c r="P21" s="8">
        <f t="shared" si="7"/>
        <v>0</v>
      </c>
      <c r="Q21" s="8">
        <f t="shared" si="7"/>
        <v>1</v>
      </c>
      <c r="R21" s="8">
        <f t="shared" si="7"/>
        <v>0</v>
      </c>
      <c r="S21" s="8">
        <f t="shared" si="7"/>
        <v>0</v>
      </c>
      <c r="T21" s="8">
        <f t="shared" si="7"/>
        <v>0</v>
      </c>
      <c r="U21" s="8">
        <f t="shared" si="7"/>
        <v>0</v>
      </c>
      <c r="V21" s="26"/>
    </row>
    <row r="22" spans="1:22" s="15" customFormat="1" ht="24.75" customHeight="1">
      <c r="A22" s="22"/>
      <c r="B22" s="9" t="s">
        <v>42</v>
      </c>
      <c r="C22" s="8"/>
      <c r="D22" s="8">
        <f t="shared" si="5"/>
        <v>1</v>
      </c>
      <c r="E22" s="10"/>
      <c r="F22" s="10"/>
      <c r="G22" s="10"/>
      <c r="H22" s="10"/>
      <c r="I22" s="10"/>
      <c r="J22" s="10"/>
      <c r="K22" s="10"/>
      <c r="L22" s="10"/>
      <c r="M22" s="10">
        <v>1</v>
      </c>
      <c r="N22" s="10"/>
      <c r="O22" s="10"/>
      <c r="P22" s="10"/>
      <c r="Q22" s="10"/>
      <c r="R22" s="10"/>
      <c r="S22" s="10"/>
      <c r="T22" s="10"/>
      <c r="U22" s="26"/>
      <c r="V22" s="26"/>
    </row>
    <row r="23" spans="1:22" s="15" customFormat="1" ht="24.75" customHeight="1">
      <c r="A23" s="22"/>
      <c r="B23" s="9" t="s">
        <v>43</v>
      </c>
      <c r="C23" s="8"/>
      <c r="D23" s="8">
        <f t="shared" si="5"/>
        <v>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v>1</v>
      </c>
      <c r="R23" s="10"/>
      <c r="S23" s="10"/>
      <c r="T23" s="10"/>
      <c r="U23" s="26"/>
      <c r="V23" s="26"/>
    </row>
    <row r="24" spans="1:22" s="15" customFormat="1" ht="24.75" customHeight="1">
      <c r="A24" s="22"/>
      <c r="B24" s="7" t="s">
        <v>44</v>
      </c>
      <c r="C24" s="8">
        <v>3</v>
      </c>
      <c r="D24" s="8">
        <f t="shared" si="5"/>
        <v>3</v>
      </c>
      <c r="E24" s="8">
        <f>E25</f>
        <v>0</v>
      </c>
      <c r="F24" s="8">
        <f aca="true" t="shared" si="8" ref="F24:U24">F25</f>
        <v>1</v>
      </c>
      <c r="G24" s="8">
        <f t="shared" si="8"/>
        <v>1</v>
      </c>
      <c r="H24" s="8">
        <f t="shared" si="8"/>
        <v>0</v>
      </c>
      <c r="I24" s="8">
        <f t="shared" si="8"/>
        <v>0</v>
      </c>
      <c r="J24" s="8">
        <f t="shared" si="8"/>
        <v>0</v>
      </c>
      <c r="K24" s="8">
        <f t="shared" si="8"/>
        <v>0</v>
      </c>
      <c r="L24" s="8">
        <f t="shared" si="8"/>
        <v>0</v>
      </c>
      <c r="M24" s="8">
        <f t="shared" si="8"/>
        <v>0</v>
      </c>
      <c r="N24" s="8">
        <f t="shared" si="8"/>
        <v>0</v>
      </c>
      <c r="O24" s="8">
        <f t="shared" si="8"/>
        <v>1</v>
      </c>
      <c r="P24" s="8">
        <f t="shared" si="8"/>
        <v>0</v>
      </c>
      <c r="Q24" s="8">
        <f t="shared" si="8"/>
        <v>0</v>
      </c>
      <c r="R24" s="8">
        <f t="shared" si="8"/>
        <v>0</v>
      </c>
      <c r="S24" s="8">
        <f t="shared" si="8"/>
        <v>0</v>
      </c>
      <c r="T24" s="8">
        <f t="shared" si="8"/>
        <v>0</v>
      </c>
      <c r="U24" s="8">
        <f t="shared" si="8"/>
        <v>0</v>
      </c>
      <c r="V24" s="26"/>
    </row>
    <row r="25" spans="1:22" s="16" customFormat="1" ht="24.75" customHeight="1">
      <c r="A25" s="22"/>
      <c r="B25" s="9" t="s">
        <v>45</v>
      </c>
      <c r="C25" s="9"/>
      <c r="D25" s="8">
        <f t="shared" si="5"/>
        <v>3</v>
      </c>
      <c r="E25" s="10"/>
      <c r="F25" s="10">
        <v>1</v>
      </c>
      <c r="G25" s="10">
        <v>1</v>
      </c>
      <c r="H25" s="10"/>
      <c r="I25" s="10"/>
      <c r="J25" s="10"/>
      <c r="K25" s="10"/>
      <c r="L25" s="10"/>
      <c r="M25" s="10"/>
      <c r="N25" s="10"/>
      <c r="O25" s="10">
        <v>1</v>
      </c>
      <c r="P25" s="10"/>
      <c r="Q25" s="10"/>
      <c r="R25" s="10"/>
      <c r="S25" s="10"/>
      <c r="T25" s="10"/>
      <c r="U25" s="41"/>
      <c r="V25" s="41"/>
    </row>
    <row r="26" spans="1:22" s="15" customFormat="1" ht="24.75" customHeight="1">
      <c r="A26" s="22"/>
      <c r="B26" s="7" t="s">
        <v>46</v>
      </c>
      <c r="C26" s="8">
        <v>9</v>
      </c>
      <c r="D26" s="8">
        <f t="shared" si="5"/>
        <v>9</v>
      </c>
      <c r="E26" s="8">
        <f>E27+E28+E29</f>
        <v>0</v>
      </c>
      <c r="F26" s="8">
        <f aca="true" t="shared" si="9" ref="F26:U26">F27+F28+F29</f>
        <v>3</v>
      </c>
      <c r="G26" s="8">
        <f t="shared" si="9"/>
        <v>2</v>
      </c>
      <c r="H26" s="8">
        <f t="shared" si="9"/>
        <v>0</v>
      </c>
      <c r="I26" s="8">
        <f t="shared" si="9"/>
        <v>0</v>
      </c>
      <c r="J26" s="8">
        <f t="shared" si="9"/>
        <v>0</v>
      </c>
      <c r="K26" s="8">
        <f t="shared" si="9"/>
        <v>0</v>
      </c>
      <c r="L26" s="8">
        <f t="shared" si="9"/>
        <v>0</v>
      </c>
      <c r="M26" s="8">
        <f t="shared" si="9"/>
        <v>0</v>
      </c>
      <c r="N26" s="8">
        <f t="shared" si="9"/>
        <v>0</v>
      </c>
      <c r="O26" s="8">
        <f t="shared" si="9"/>
        <v>1</v>
      </c>
      <c r="P26" s="8">
        <f t="shared" si="9"/>
        <v>2</v>
      </c>
      <c r="Q26" s="8">
        <f t="shared" si="9"/>
        <v>1</v>
      </c>
      <c r="R26" s="8">
        <f t="shared" si="9"/>
        <v>0</v>
      </c>
      <c r="S26" s="8">
        <f t="shared" si="9"/>
        <v>0</v>
      </c>
      <c r="T26" s="8">
        <f t="shared" si="9"/>
        <v>0</v>
      </c>
      <c r="U26" s="8">
        <f t="shared" si="9"/>
        <v>0</v>
      </c>
      <c r="V26" s="26"/>
    </row>
    <row r="27" spans="1:22" s="15" customFormat="1" ht="24.75" customHeight="1">
      <c r="A27" s="22"/>
      <c r="B27" s="29" t="s">
        <v>47</v>
      </c>
      <c r="C27" s="8"/>
      <c r="D27" s="8">
        <f t="shared" si="5"/>
        <v>3</v>
      </c>
      <c r="E27" s="28"/>
      <c r="F27" s="28">
        <v>1</v>
      </c>
      <c r="G27" s="28">
        <v>1</v>
      </c>
      <c r="H27" s="28"/>
      <c r="I27" s="28"/>
      <c r="J27" s="28"/>
      <c r="K27" s="28"/>
      <c r="L27" s="28"/>
      <c r="M27" s="28"/>
      <c r="N27" s="28"/>
      <c r="O27" s="28"/>
      <c r="P27" s="28">
        <v>1</v>
      </c>
      <c r="Q27" s="28"/>
      <c r="R27" s="28"/>
      <c r="S27" s="28"/>
      <c r="T27" s="28"/>
      <c r="U27" s="26"/>
      <c r="V27" s="26"/>
    </row>
    <row r="28" spans="1:22" s="15" customFormat="1" ht="24.75" customHeight="1">
      <c r="A28" s="22"/>
      <c r="B28" s="9" t="s">
        <v>48</v>
      </c>
      <c r="C28" s="8"/>
      <c r="D28" s="8">
        <f t="shared" si="5"/>
        <v>3</v>
      </c>
      <c r="E28" s="28"/>
      <c r="F28" s="28">
        <v>1</v>
      </c>
      <c r="G28" s="28"/>
      <c r="H28" s="28"/>
      <c r="I28" s="28"/>
      <c r="J28" s="28"/>
      <c r="K28" s="28"/>
      <c r="L28" s="28"/>
      <c r="M28" s="28"/>
      <c r="N28" s="28"/>
      <c r="O28" s="28">
        <v>1</v>
      </c>
      <c r="P28" s="28"/>
      <c r="Q28" s="28">
        <v>1</v>
      </c>
      <c r="R28" s="28"/>
      <c r="S28" s="28"/>
      <c r="T28" s="28"/>
      <c r="U28" s="26"/>
      <c r="V28" s="26"/>
    </row>
    <row r="29" spans="1:22" s="15" customFormat="1" ht="24.75" customHeight="1">
      <c r="A29" s="22"/>
      <c r="B29" s="9" t="s">
        <v>49</v>
      </c>
      <c r="C29" s="8"/>
      <c r="D29" s="8">
        <f t="shared" si="5"/>
        <v>3</v>
      </c>
      <c r="E29" s="28"/>
      <c r="F29" s="28">
        <v>1</v>
      </c>
      <c r="G29" s="28">
        <v>1</v>
      </c>
      <c r="H29" s="28"/>
      <c r="I29" s="28"/>
      <c r="J29" s="28"/>
      <c r="K29" s="28"/>
      <c r="L29" s="28"/>
      <c r="M29" s="28"/>
      <c r="N29" s="28"/>
      <c r="O29" s="28"/>
      <c r="P29" s="28">
        <v>1</v>
      </c>
      <c r="Q29" s="28"/>
      <c r="R29" s="28"/>
      <c r="S29" s="28"/>
      <c r="T29" s="28"/>
      <c r="U29" s="26"/>
      <c r="V29" s="26"/>
    </row>
    <row r="30" spans="1:22" s="15" customFormat="1" ht="24.75" customHeight="1">
      <c r="A30" s="22"/>
      <c r="B30" s="7" t="s">
        <v>50</v>
      </c>
      <c r="C30" s="8">
        <v>7</v>
      </c>
      <c r="D30" s="8">
        <f t="shared" si="5"/>
        <v>7</v>
      </c>
      <c r="E30" s="8">
        <f aca="true" t="shared" si="10" ref="E30:U30">E31+E32+E33+E34</f>
        <v>0</v>
      </c>
      <c r="F30" s="8">
        <f t="shared" si="10"/>
        <v>1</v>
      </c>
      <c r="G30" s="8">
        <f t="shared" si="10"/>
        <v>5</v>
      </c>
      <c r="H30" s="8">
        <f t="shared" si="10"/>
        <v>0</v>
      </c>
      <c r="I30" s="8">
        <f t="shared" si="10"/>
        <v>0</v>
      </c>
      <c r="J30" s="8">
        <f t="shared" si="10"/>
        <v>0</v>
      </c>
      <c r="K30" s="8">
        <f t="shared" si="10"/>
        <v>0</v>
      </c>
      <c r="L30" s="8">
        <f t="shared" si="10"/>
        <v>0</v>
      </c>
      <c r="M30" s="8">
        <f t="shared" si="10"/>
        <v>0</v>
      </c>
      <c r="N30" s="8">
        <f t="shared" si="10"/>
        <v>0</v>
      </c>
      <c r="O30" s="8">
        <f t="shared" si="10"/>
        <v>0</v>
      </c>
      <c r="P30" s="8">
        <f t="shared" si="10"/>
        <v>1</v>
      </c>
      <c r="Q30" s="8">
        <f t="shared" si="10"/>
        <v>0</v>
      </c>
      <c r="R30" s="8">
        <f t="shared" si="10"/>
        <v>0</v>
      </c>
      <c r="S30" s="8">
        <f t="shared" si="10"/>
        <v>0</v>
      </c>
      <c r="T30" s="8">
        <f t="shared" si="10"/>
        <v>0</v>
      </c>
      <c r="U30" s="8">
        <f t="shared" si="10"/>
        <v>0</v>
      </c>
      <c r="V30" s="26"/>
    </row>
    <row r="31" spans="1:22" s="15" customFormat="1" ht="24.75" customHeight="1">
      <c r="A31" s="22"/>
      <c r="B31" s="9" t="s">
        <v>51</v>
      </c>
      <c r="C31" s="9"/>
      <c r="D31" s="8">
        <f t="shared" si="5"/>
        <v>3</v>
      </c>
      <c r="E31" s="10"/>
      <c r="F31" s="10">
        <v>1</v>
      </c>
      <c r="G31" s="10">
        <v>1</v>
      </c>
      <c r="H31" s="10"/>
      <c r="I31" s="10"/>
      <c r="J31" s="10"/>
      <c r="K31" s="10"/>
      <c r="L31" s="10"/>
      <c r="M31" s="10"/>
      <c r="N31" s="10"/>
      <c r="O31" s="10"/>
      <c r="P31" s="10">
        <v>1</v>
      </c>
      <c r="Q31" s="10"/>
      <c r="R31" s="10"/>
      <c r="S31" s="10"/>
      <c r="T31" s="10"/>
      <c r="U31" s="26"/>
      <c r="V31" s="26"/>
    </row>
    <row r="32" spans="1:22" s="16" customFormat="1" ht="24.75" customHeight="1">
      <c r="A32" s="22"/>
      <c r="B32" s="9" t="s">
        <v>52</v>
      </c>
      <c r="C32" s="9"/>
      <c r="D32" s="8">
        <f t="shared" si="5"/>
        <v>1</v>
      </c>
      <c r="E32" s="10"/>
      <c r="F32" s="10"/>
      <c r="G32" s="10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41"/>
      <c r="V32" s="41"/>
    </row>
    <row r="33" spans="1:22" s="15" customFormat="1" ht="24.75" customHeight="1">
      <c r="A33" s="22"/>
      <c r="B33" s="9" t="s">
        <v>53</v>
      </c>
      <c r="C33" s="9"/>
      <c r="D33" s="8">
        <f t="shared" si="5"/>
        <v>2</v>
      </c>
      <c r="E33" s="10"/>
      <c r="F33" s="10"/>
      <c r="G33" s="10">
        <v>2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26"/>
      <c r="V33" s="26"/>
    </row>
    <row r="34" spans="1:22" s="15" customFormat="1" ht="24.75" customHeight="1">
      <c r="A34" s="22"/>
      <c r="B34" s="9" t="s">
        <v>54</v>
      </c>
      <c r="C34" s="9"/>
      <c r="D34" s="8">
        <f t="shared" si="5"/>
        <v>1</v>
      </c>
      <c r="E34" s="10"/>
      <c r="F34" s="10"/>
      <c r="G34" s="10">
        <v>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26"/>
      <c r="V34" s="26"/>
    </row>
    <row r="35" spans="1:22" s="15" customFormat="1" ht="24.75" customHeight="1">
      <c r="A35" s="22"/>
      <c r="B35" s="7" t="s">
        <v>55</v>
      </c>
      <c r="C35" s="8">
        <v>13</v>
      </c>
      <c r="D35" s="8">
        <f t="shared" si="5"/>
        <v>13</v>
      </c>
      <c r="E35" s="8">
        <f>E36+E37+E38+E39</f>
        <v>0</v>
      </c>
      <c r="F35" s="8">
        <f aca="true" t="shared" si="11" ref="F35:U35">F36+F37+F38+F39</f>
        <v>5</v>
      </c>
      <c r="G35" s="8">
        <f t="shared" si="11"/>
        <v>3</v>
      </c>
      <c r="H35" s="8">
        <f t="shared" si="11"/>
        <v>0</v>
      </c>
      <c r="I35" s="8">
        <f t="shared" si="11"/>
        <v>0</v>
      </c>
      <c r="J35" s="8">
        <f t="shared" si="11"/>
        <v>0</v>
      </c>
      <c r="K35" s="8">
        <f t="shared" si="11"/>
        <v>0</v>
      </c>
      <c r="L35" s="8">
        <f t="shared" si="11"/>
        <v>0</v>
      </c>
      <c r="M35" s="8">
        <f t="shared" si="11"/>
        <v>3</v>
      </c>
      <c r="N35" s="8">
        <f t="shared" si="11"/>
        <v>0</v>
      </c>
      <c r="O35" s="8">
        <f t="shared" si="11"/>
        <v>1</v>
      </c>
      <c r="P35" s="8">
        <f t="shared" si="11"/>
        <v>1</v>
      </c>
      <c r="Q35" s="8">
        <f t="shared" si="11"/>
        <v>0</v>
      </c>
      <c r="R35" s="8">
        <f t="shared" si="11"/>
        <v>0</v>
      </c>
      <c r="S35" s="8">
        <f t="shared" si="11"/>
        <v>0</v>
      </c>
      <c r="T35" s="8">
        <f t="shared" si="11"/>
        <v>0</v>
      </c>
      <c r="U35" s="8">
        <f t="shared" si="11"/>
        <v>0</v>
      </c>
      <c r="V35" s="26"/>
    </row>
    <row r="36" spans="1:22" s="15" customFormat="1" ht="24.75" customHeight="1">
      <c r="A36" s="22"/>
      <c r="B36" s="30" t="s">
        <v>56</v>
      </c>
      <c r="C36" s="8"/>
      <c r="D36" s="8">
        <f t="shared" si="5"/>
        <v>3</v>
      </c>
      <c r="E36" s="10"/>
      <c r="F36" s="10">
        <v>1</v>
      </c>
      <c r="G36" s="10">
        <v>1</v>
      </c>
      <c r="H36" s="10"/>
      <c r="I36" s="10"/>
      <c r="J36" s="10"/>
      <c r="K36" s="10"/>
      <c r="L36" s="10"/>
      <c r="M36" s="10"/>
      <c r="N36" s="10"/>
      <c r="O36" s="10">
        <v>1</v>
      </c>
      <c r="P36" s="10"/>
      <c r="Q36" s="10"/>
      <c r="R36" s="10"/>
      <c r="S36" s="10"/>
      <c r="T36" s="10"/>
      <c r="U36" s="26"/>
      <c r="V36" s="26"/>
    </row>
    <row r="37" spans="1:22" s="15" customFormat="1" ht="24.75" customHeight="1">
      <c r="A37" s="22"/>
      <c r="B37" s="9" t="s">
        <v>57</v>
      </c>
      <c r="C37" s="8"/>
      <c r="D37" s="8">
        <f t="shared" si="5"/>
        <v>4</v>
      </c>
      <c r="E37" s="10"/>
      <c r="F37" s="10">
        <v>1</v>
      </c>
      <c r="G37" s="10">
        <v>1</v>
      </c>
      <c r="H37" s="10"/>
      <c r="I37" s="10"/>
      <c r="J37" s="10"/>
      <c r="K37" s="10"/>
      <c r="L37" s="10"/>
      <c r="M37" s="10">
        <v>1</v>
      </c>
      <c r="N37" s="10"/>
      <c r="O37" s="10"/>
      <c r="P37" s="10">
        <v>1</v>
      </c>
      <c r="Q37" s="10"/>
      <c r="R37" s="10"/>
      <c r="S37" s="10"/>
      <c r="T37" s="10"/>
      <c r="U37" s="26"/>
      <c r="V37" s="26"/>
    </row>
    <row r="38" spans="1:22" s="15" customFormat="1" ht="24.75" customHeight="1">
      <c r="A38" s="22"/>
      <c r="B38" s="30" t="s">
        <v>58</v>
      </c>
      <c r="C38" s="8"/>
      <c r="D38" s="8">
        <f t="shared" si="5"/>
        <v>4</v>
      </c>
      <c r="E38" s="10"/>
      <c r="F38" s="10">
        <v>2</v>
      </c>
      <c r="G38" s="10">
        <v>1</v>
      </c>
      <c r="H38" s="10"/>
      <c r="I38" s="10"/>
      <c r="J38" s="10"/>
      <c r="K38" s="10"/>
      <c r="L38" s="10"/>
      <c r="M38" s="10">
        <v>1</v>
      </c>
      <c r="N38" s="10"/>
      <c r="O38" s="10"/>
      <c r="P38" s="10"/>
      <c r="Q38" s="10"/>
      <c r="R38" s="10"/>
      <c r="S38" s="10"/>
      <c r="T38" s="10"/>
      <c r="U38" s="26"/>
      <c r="V38" s="26"/>
    </row>
    <row r="39" spans="1:22" s="16" customFormat="1" ht="27" customHeight="1">
      <c r="A39" s="22"/>
      <c r="B39" s="9" t="s">
        <v>59</v>
      </c>
      <c r="C39" s="8"/>
      <c r="D39" s="8">
        <f t="shared" si="5"/>
        <v>2</v>
      </c>
      <c r="E39" s="10"/>
      <c r="F39" s="10">
        <v>1</v>
      </c>
      <c r="G39" s="10"/>
      <c r="H39" s="10"/>
      <c r="I39" s="10"/>
      <c r="J39" s="10"/>
      <c r="K39" s="10"/>
      <c r="L39" s="10"/>
      <c r="M39" s="10">
        <v>1</v>
      </c>
      <c r="N39" s="10"/>
      <c r="O39" s="10"/>
      <c r="P39" s="10"/>
      <c r="Q39" s="10"/>
      <c r="R39" s="10"/>
      <c r="S39" s="10"/>
      <c r="T39" s="10"/>
      <c r="U39" s="41"/>
      <c r="V39" s="41"/>
    </row>
    <row r="40" spans="1:22" s="15" customFormat="1" ht="24.75" customHeight="1">
      <c r="A40" s="22"/>
      <c r="B40" s="7" t="s">
        <v>60</v>
      </c>
      <c r="C40" s="8">
        <v>2</v>
      </c>
      <c r="D40" s="8">
        <f aca="true" t="shared" si="12" ref="D40:D84">E40+F40+G40+H40+I40+J40+K40+L40+M40+N40+O40+P40+Q40+R40+S40+T40+U40</f>
        <v>2</v>
      </c>
      <c r="E40" s="8">
        <f>E41</f>
        <v>0</v>
      </c>
      <c r="F40" s="8">
        <f aca="true" t="shared" si="13" ref="F40:U40">F41</f>
        <v>1</v>
      </c>
      <c r="G40" s="8">
        <f t="shared" si="13"/>
        <v>0</v>
      </c>
      <c r="H40" s="8">
        <f t="shared" si="13"/>
        <v>0</v>
      </c>
      <c r="I40" s="8">
        <f t="shared" si="13"/>
        <v>0</v>
      </c>
      <c r="J40" s="8">
        <f t="shared" si="13"/>
        <v>0</v>
      </c>
      <c r="K40" s="8">
        <f t="shared" si="13"/>
        <v>0</v>
      </c>
      <c r="L40" s="8">
        <f t="shared" si="13"/>
        <v>0</v>
      </c>
      <c r="M40" s="8">
        <f t="shared" si="13"/>
        <v>0</v>
      </c>
      <c r="N40" s="8">
        <f t="shared" si="13"/>
        <v>0</v>
      </c>
      <c r="O40" s="8">
        <f t="shared" si="13"/>
        <v>0</v>
      </c>
      <c r="P40" s="8">
        <f t="shared" si="13"/>
        <v>0</v>
      </c>
      <c r="Q40" s="8">
        <f t="shared" si="13"/>
        <v>1</v>
      </c>
      <c r="R40" s="8">
        <f t="shared" si="13"/>
        <v>0</v>
      </c>
      <c r="S40" s="8">
        <f t="shared" si="13"/>
        <v>0</v>
      </c>
      <c r="T40" s="8">
        <f t="shared" si="13"/>
        <v>0</v>
      </c>
      <c r="U40" s="8">
        <f t="shared" si="13"/>
        <v>0</v>
      </c>
      <c r="V40" s="26"/>
    </row>
    <row r="41" spans="1:22" s="15" customFormat="1" ht="24.75" customHeight="1">
      <c r="A41" s="22"/>
      <c r="B41" s="9" t="s">
        <v>61</v>
      </c>
      <c r="C41" s="9"/>
      <c r="D41" s="8">
        <f t="shared" si="12"/>
        <v>2</v>
      </c>
      <c r="E41" s="10"/>
      <c r="F41" s="10">
        <v>1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v>1</v>
      </c>
      <c r="R41" s="10"/>
      <c r="S41" s="10"/>
      <c r="T41" s="10"/>
      <c r="U41" s="26"/>
      <c r="V41" s="26"/>
    </row>
    <row r="42" spans="1:22" s="15" customFormat="1" ht="24.75" customHeight="1">
      <c r="A42" s="22"/>
      <c r="B42" s="7" t="s">
        <v>62</v>
      </c>
      <c r="C42" s="8">
        <v>4</v>
      </c>
      <c r="D42" s="8">
        <f t="shared" si="12"/>
        <v>4</v>
      </c>
      <c r="E42" s="31">
        <f>E43</f>
        <v>0</v>
      </c>
      <c r="F42" s="31">
        <f aca="true" t="shared" si="14" ref="F42:U42">F43</f>
        <v>1</v>
      </c>
      <c r="G42" s="31">
        <f t="shared" si="14"/>
        <v>2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4"/>
        <v>0</v>
      </c>
      <c r="O42" s="31">
        <f t="shared" si="14"/>
        <v>0</v>
      </c>
      <c r="P42" s="31">
        <f t="shared" si="14"/>
        <v>1</v>
      </c>
      <c r="Q42" s="31">
        <f t="shared" si="14"/>
        <v>0</v>
      </c>
      <c r="R42" s="31">
        <f t="shared" si="14"/>
        <v>0</v>
      </c>
      <c r="S42" s="31">
        <f t="shared" si="14"/>
        <v>0</v>
      </c>
      <c r="T42" s="31">
        <f t="shared" si="14"/>
        <v>0</v>
      </c>
      <c r="U42" s="31">
        <f t="shared" si="14"/>
        <v>0</v>
      </c>
      <c r="V42" s="26"/>
    </row>
    <row r="43" spans="1:22" s="15" customFormat="1" ht="24.75" customHeight="1">
      <c r="A43" s="22"/>
      <c r="B43" s="9" t="s">
        <v>63</v>
      </c>
      <c r="C43" s="9"/>
      <c r="D43" s="8">
        <f t="shared" si="12"/>
        <v>4</v>
      </c>
      <c r="E43" s="10"/>
      <c r="F43" s="10">
        <v>1</v>
      </c>
      <c r="G43" s="10">
        <v>2</v>
      </c>
      <c r="H43" s="10"/>
      <c r="I43" s="10"/>
      <c r="J43" s="10"/>
      <c r="K43" s="10"/>
      <c r="L43" s="10"/>
      <c r="M43" s="10"/>
      <c r="N43" s="10"/>
      <c r="O43" s="10"/>
      <c r="P43" s="10">
        <v>1</v>
      </c>
      <c r="Q43" s="10"/>
      <c r="R43" s="10"/>
      <c r="S43" s="10"/>
      <c r="T43" s="10"/>
      <c r="U43" s="26"/>
      <c r="V43" s="26"/>
    </row>
    <row r="44" spans="1:22" s="15" customFormat="1" ht="24.75" customHeight="1">
      <c r="A44" s="22"/>
      <c r="B44" s="7" t="s">
        <v>64</v>
      </c>
      <c r="C44" s="8">
        <v>3</v>
      </c>
      <c r="D44" s="8">
        <f t="shared" si="12"/>
        <v>3</v>
      </c>
      <c r="E44" s="31">
        <f>E45</f>
        <v>0</v>
      </c>
      <c r="F44" s="31">
        <f aca="true" t="shared" si="15" ref="F44:U44">F45</f>
        <v>1</v>
      </c>
      <c r="G44" s="31">
        <f t="shared" si="15"/>
        <v>1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5"/>
        <v>0</v>
      </c>
      <c r="O44" s="31">
        <f t="shared" si="15"/>
        <v>1</v>
      </c>
      <c r="P44" s="31">
        <f t="shared" si="15"/>
        <v>0</v>
      </c>
      <c r="Q44" s="31">
        <f t="shared" si="15"/>
        <v>0</v>
      </c>
      <c r="R44" s="31">
        <f t="shared" si="15"/>
        <v>0</v>
      </c>
      <c r="S44" s="31">
        <f t="shared" si="15"/>
        <v>0</v>
      </c>
      <c r="T44" s="31">
        <f t="shared" si="15"/>
        <v>0</v>
      </c>
      <c r="U44" s="31">
        <f t="shared" si="15"/>
        <v>0</v>
      </c>
      <c r="V44" s="26"/>
    </row>
    <row r="45" spans="1:22" s="15" customFormat="1" ht="24.75" customHeight="1">
      <c r="A45" s="22"/>
      <c r="B45" s="9" t="s">
        <v>65</v>
      </c>
      <c r="C45" s="9"/>
      <c r="D45" s="8">
        <f t="shared" si="12"/>
        <v>3</v>
      </c>
      <c r="E45" s="10"/>
      <c r="F45" s="10">
        <v>1</v>
      </c>
      <c r="G45" s="10">
        <v>1</v>
      </c>
      <c r="H45" s="10"/>
      <c r="I45" s="10"/>
      <c r="J45" s="10"/>
      <c r="K45" s="10"/>
      <c r="L45" s="10"/>
      <c r="M45" s="10"/>
      <c r="N45" s="10"/>
      <c r="O45" s="10">
        <v>1</v>
      </c>
      <c r="P45" s="10"/>
      <c r="Q45" s="10"/>
      <c r="R45" s="10"/>
      <c r="S45" s="10"/>
      <c r="T45" s="10"/>
      <c r="U45" s="26"/>
      <c r="V45" s="26"/>
    </row>
    <row r="46" spans="1:22" s="15" customFormat="1" ht="24" customHeight="1">
      <c r="A46" s="22"/>
      <c r="B46" s="7" t="s">
        <v>66</v>
      </c>
      <c r="C46" s="8">
        <v>2</v>
      </c>
      <c r="D46" s="8">
        <f t="shared" si="12"/>
        <v>2</v>
      </c>
      <c r="E46" s="8">
        <f>E47</f>
        <v>0</v>
      </c>
      <c r="F46" s="8">
        <f aca="true" t="shared" si="16" ref="F46:U46">F47</f>
        <v>0</v>
      </c>
      <c r="G46" s="8">
        <f t="shared" si="16"/>
        <v>0</v>
      </c>
      <c r="H46" s="8">
        <f t="shared" si="16"/>
        <v>0</v>
      </c>
      <c r="I46" s="8">
        <f t="shared" si="16"/>
        <v>0</v>
      </c>
      <c r="J46" s="8">
        <f t="shared" si="16"/>
        <v>0</v>
      </c>
      <c r="K46" s="8">
        <f t="shared" si="16"/>
        <v>0</v>
      </c>
      <c r="L46" s="8">
        <f t="shared" si="16"/>
        <v>0</v>
      </c>
      <c r="M46" s="8">
        <f t="shared" si="16"/>
        <v>0</v>
      </c>
      <c r="N46" s="8">
        <f t="shared" si="16"/>
        <v>0</v>
      </c>
      <c r="O46" s="8">
        <f t="shared" si="16"/>
        <v>1</v>
      </c>
      <c r="P46" s="8">
        <f t="shared" si="16"/>
        <v>0</v>
      </c>
      <c r="Q46" s="8">
        <f t="shared" si="16"/>
        <v>0</v>
      </c>
      <c r="R46" s="8">
        <f t="shared" si="16"/>
        <v>0</v>
      </c>
      <c r="S46" s="8">
        <f t="shared" si="16"/>
        <v>0</v>
      </c>
      <c r="T46" s="8">
        <f t="shared" si="16"/>
        <v>0</v>
      </c>
      <c r="U46" s="8">
        <f t="shared" si="16"/>
        <v>1</v>
      </c>
      <c r="V46" s="26"/>
    </row>
    <row r="47" spans="1:22" s="16" customFormat="1" ht="24" customHeight="1">
      <c r="A47" s="22"/>
      <c r="B47" s="9" t="s">
        <v>67</v>
      </c>
      <c r="C47" s="8"/>
      <c r="D47" s="8">
        <f t="shared" si="12"/>
        <v>2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>
        <v>1</v>
      </c>
      <c r="P47" s="10"/>
      <c r="Q47" s="10"/>
      <c r="R47" s="10"/>
      <c r="S47" s="10"/>
      <c r="T47" s="10"/>
      <c r="U47" s="27">
        <v>1</v>
      </c>
      <c r="V47" s="9" t="s">
        <v>7</v>
      </c>
    </row>
    <row r="48" spans="1:22" s="15" customFormat="1" ht="24" customHeight="1">
      <c r="A48" s="22"/>
      <c r="B48" s="7" t="s">
        <v>68</v>
      </c>
      <c r="C48" s="8">
        <v>3</v>
      </c>
      <c r="D48" s="8">
        <f t="shared" si="12"/>
        <v>3</v>
      </c>
      <c r="E48" s="32">
        <f>E49+E50+E51</f>
        <v>0</v>
      </c>
      <c r="F48" s="32">
        <f aca="true" t="shared" si="17" ref="F48:U48">F49+F50+F51</f>
        <v>1</v>
      </c>
      <c r="G48" s="32">
        <f t="shared" si="17"/>
        <v>1</v>
      </c>
      <c r="H48" s="32">
        <f t="shared" si="17"/>
        <v>0</v>
      </c>
      <c r="I48" s="32">
        <f t="shared" si="17"/>
        <v>0</v>
      </c>
      <c r="J48" s="32">
        <f t="shared" si="17"/>
        <v>0</v>
      </c>
      <c r="K48" s="32">
        <f t="shared" si="17"/>
        <v>0</v>
      </c>
      <c r="L48" s="32">
        <f t="shared" si="17"/>
        <v>0</v>
      </c>
      <c r="M48" s="32">
        <f t="shared" si="17"/>
        <v>0</v>
      </c>
      <c r="N48" s="32">
        <f t="shared" si="17"/>
        <v>0</v>
      </c>
      <c r="O48" s="32">
        <f t="shared" si="17"/>
        <v>1</v>
      </c>
      <c r="P48" s="32">
        <f t="shared" si="17"/>
        <v>0</v>
      </c>
      <c r="Q48" s="32">
        <f t="shared" si="17"/>
        <v>0</v>
      </c>
      <c r="R48" s="32">
        <f t="shared" si="17"/>
        <v>0</v>
      </c>
      <c r="S48" s="32">
        <f t="shared" si="17"/>
        <v>0</v>
      </c>
      <c r="T48" s="32">
        <f t="shared" si="17"/>
        <v>0</v>
      </c>
      <c r="U48" s="32">
        <f t="shared" si="17"/>
        <v>0</v>
      </c>
      <c r="V48" s="26"/>
    </row>
    <row r="49" spans="1:22" s="15" customFormat="1" ht="24" customHeight="1">
      <c r="A49" s="22"/>
      <c r="B49" s="9" t="s">
        <v>69</v>
      </c>
      <c r="C49" s="8"/>
      <c r="D49" s="8">
        <f t="shared" si="12"/>
        <v>1</v>
      </c>
      <c r="E49" s="8"/>
      <c r="F49" s="9"/>
      <c r="G49" s="9">
        <v>1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26"/>
      <c r="V49" s="26"/>
    </row>
    <row r="50" spans="1:22" s="18" customFormat="1" ht="24" customHeight="1">
      <c r="A50" s="22"/>
      <c r="B50" s="9" t="s">
        <v>70</v>
      </c>
      <c r="C50" s="8"/>
      <c r="D50" s="8">
        <f t="shared" si="12"/>
        <v>1</v>
      </c>
      <c r="E50" s="8"/>
      <c r="F50" s="9">
        <v>1</v>
      </c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42"/>
      <c r="V50" s="42"/>
    </row>
    <row r="51" spans="1:22" s="16" customFormat="1" ht="24" customHeight="1">
      <c r="A51" s="22"/>
      <c r="B51" s="33" t="s">
        <v>71</v>
      </c>
      <c r="C51" s="8"/>
      <c r="D51" s="8">
        <f t="shared" si="12"/>
        <v>1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>
        <v>1</v>
      </c>
      <c r="P51" s="34"/>
      <c r="Q51" s="34"/>
      <c r="R51" s="34"/>
      <c r="S51" s="34"/>
      <c r="T51" s="34"/>
      <c r="U51" s="41"/>
      <c r="V51" s="41"/>
    </row>
    <row r="52" spans="1:22" s="15" customFormat="1" ht="24" customHeight="1">
      <c r="A52" s="22">
        <v>2</v>
      </c>
      <c r="B52" s="8" t="s">
        <v>72</v>
      </c>
      <c r="C52" s="8">
        <v>46</v>
      </c>
      <c r="D52" s="8">
        <f>D53+D55+D58+D61+D63+D65+D67+D70+D73+D76+D78+D80+D82+D84</f>
        <v>46</v>
      </c>
      <c r="E52" s="8">
        <f aca="true" t="shared" si="18" ref="E52:U52">E53+E55+E58+E61+E63+E65+E67+E70+E73+E76+E78+E80+E82+E84</f>
        <v>0</v>
      </c>
      <c r="F52" s="8">
        <f t="shared" si="18"/>
        <v>6</v>
      </c>
      <c r="G52" s="8">
        <f t="shared" si="18"/>
        <v>6</v>
      </c>
      <c r="H52" s="8">
        <f t="shared" si="18"/>
        <v>8</v>
      </c>
      <c r="I52" s="8">
        <f t="shared" si="18"/>
        <v>5</v>
      </c>
      <c r="J52" s="8">
        <f t="shared" si="18"/>
        <v>1</v>
      </c>
      <c r="K52" s="8">
        <f t="shared" si="18"/>
        <v>2</v>
      </c>
      <c r="L52" s="8">
        <f t="shared" si="18"/>
        <v>0</v>
      </c>
      <c r="M52" s="8">
        <f t="shared" si="18"/>
        <v>4</v>
      </c>
      <c r="N52" s="8">
        <f t="shared" si="18"/>
        <v>0</v>
      </c>
      <c r="O52" s="8">
        <f t="shared" si="18"/>
        <v>4</v>
      </c>
      <c r="P52" s="8">
        <f t="shared" si="18"/>
        <v>4</v>
      </c>
      <c r="Q52" s="8">
        <f t="shared" si="18"/>
        <v>6</v>
      </c>
      <c r="R52" s="8">
        <f t="shared" si="18"/>
        <v>0</v>
      </c>
      <c r="S52" s="8">
        <f t="shared" si="18"/>
        <v>0</v>
      </c>
      <c r="T52" s="8">
        <f t="shared" si="18"/>
        <v>0</v>
      </c>
      <c r="U52" s="8">
        <f t="shared" si="18"/>
        <v>0</v>
      </c>
      <c r="V52" s="26"/>
    </row>
    <row r="53" spans="1:22" s="18" customFormat="1" ht="24" customHeight="1">
      <c r="A53" s="22"/>
      <c r="B53" s="8" t="s">
        <v>26</v>
      </c>
      <c r="C53" s="8">
        <v>1</v>
      </c>
      <c r="D53" s="8">
        <f t="shared" si="12"/>
        <v>1</v>
      </c>
      <c r="E53" s="28">
        <f>E54</f>
        <v>0</v>
      </c>
      <c r="F53" s="28">
        <f aca="true" t="shared" si="19" ref="F53:U53">F54</f>
        <v>0</v>
      </c>
      <c r="G53" s="28">
        <f t="shared" si="19"/>
        <v>0</v>
      </c>
      <c r="H53" s="28">
        <f t="shared" si="19"/>
        <v>1</v>
      </c>
      <c r="I53" s="28">
        <f t="shared" si="19"/>
        <v>0</v>
      </c>
      <c r="J53" s="28">
        <f t="shared" si="19"/>
        <v>0</v>
      </c>
      <c r="K53" s="28">
        <f t="shared" si="19"/>
        <v>0</v>
      </c>
      <c r="L53" s="28">
        <f t="shared" si="19"/>
        <v>0</v>
      </c>
      <c r="M53" s="28">
        <f t="shared" si="19"/>
        <v>0</v>
      </c>
      <c r="N53" s="28">
        <f t="shared" si="19"/>
        <v>0</v>
      </c>
      <c r="O53" s="28">
        <f t="shared" si="19"/>
        <v>0</v>
      </c>
      <c r="P53" s="28">
        <f t="shared" si="19"/>
        <v>0</v>
      </c>
      <c r="Q53" s="28">
        <f t="shared" si="19"/>
        <v>0</v>
      </c>
      <c r="R53" s="28">
        <f t="shared" si="19"/>
        <v>0</v>
      </c>
      <c r="S53" s="28">
        <f t="shared" si="19"/>
        <v>0</v>
      </c>
      <c r="T53" s="28">
        <f t="shared" si="19"/>
        <v>0</v>
      </c>
      <c r="U53" s="28">
        <f t="shared" si="19"/>
        <v>0</v>
      </c>
      <c r="V53" s="42"/>
    </row>
    <row r="54" spans="1:22" s="18" customFormat="1" ht="24" customHeight="1">
      <c r="A54" s="22"/>
      <c r="B54" s="9" t="s">
        <v>73</v>
      </c>
      <c r="C54" s="8"/>
      <c r="D54" s="8">
        <f t="shared" si="12"/>
        <v>1</v>
      </c>
      <c r="E54" s="28"/>
      <c r="F54" s="28"/>
      <c r="G54" s="28"/>
      <c r="H54" s="28">
        <v>1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42"/>
      <c r="V54" s="42"/>
    </row>
    <row r="55" spans="1:22" s="16" customFormat="1" ht="24" customHeight="1">
      <c r="A55" s="22"/>
      <c r="B55" s="8" t="s">
        <v>28</v>
      </c>
      <c r="C55" s="8">
        <v>5</v>
      </c>
      <c r="D55" s="8">
        <f t="shared" si="12"/>
        <v>5</v>
      </c>
      <c r="E55" s="8">
        <f>E56+E57</f>
        <v>0</v>
      </c>
      <c r="F55" s="8">
        <f aca="true" t="shared" si="20" ref="F55:U55">F56+F57</f>
        <v>1</v>
      </c>
      <c r="G55" s="8">
        <f t="shared" si="20"/>
        <v>0</v>
      </c>
      <c r="H55" s="8">
        <f t="shared" si="20"/>
        <v>2</v>
      </c>
      <c r="I55" s="8">
        <f t="shared" si="20"/>
        <v>1</v>
      </c>
      <c r="J55" s="8">
        <f t="shared" si="20"/>
        <v>0</v>
      </c>
      <c r="K55" s="8">
        <f t="shared" si="20"/>
        <v>0</v>
      </c>
      <c r="L55" s="8">
        <f t="shared" si="20"/>
        <v>0</v>
      </c>
      <c r="M55" s="8">
        <f t="shared" si="20"/>
        <v>0</v>
      </c>
      <c r="N55" s="8">
        <f t="shared" si="20"/>
        <v>0</v>
      </c>
      <c r="O55" s="8">
        <f t="shared" si="20"/>
        <v>0</v>
      </c>
      <c r="P55" s="8">
        <f t="shared" si="20"/>
        <v>1</v>
      </c>
      <c r="Q55" s="8">
        <f t="shared" si="20"/>
        <v>0</v>
      </c>
      <c r="R55" s="8">
        <f t="shared" si="20"/>
        <v>0</v>
      </c>
      <c r="S55" s="8">
        <f t="shared" si="20"/>
        <v>0</v>
      </c>
      <c r="T55" s="8">
        <f t="shared" si="20"/>
        <v>0</v>
      </c>
      <c r="U55" s="8">
        <f t="shared" si="20"/>
        <v>0</v>
      </c>
      <c r="V55" s="41"/>
    </row>
    <row r="56" spans="1:22" s="15" customFormat="1" ht="24" customHeight="1">
      <c r="A56" s="22"/>
      <c r="B56" s="35" t="s">
        <v>74</v>
      </c>
      <c r="C56" s="8"/>
      <c r="D56" s="8">
        <f t="shared" si="12"/>
        <v>2</v>
      </c>
      <c r="E56" s="10"/>
      <c r="F56" s="10"/>
      <c r="G56" s="10"/>
      <c r="H56" s="10">
        <v>1</v>
      </c>
      <c r="I56" s="10"/>
      <c r="J56" s="10"/>
      <c r="K56" s="10"/>
      <c r="L56" s="10"/>
      <c r="M56" s="10"/>
      <c r="N56" s="10"/>
      <c r="O56" s="10"/>
      <c r="P56" s="10">
        <v>1</v>
      </c>
      <c r="Q56" s="10"/>
      <c r="R56" s="10"/>
      <c r="S56" s="10"/>
      <c r="T56" s="10"/>
      <c r="U56" s="26"/>
      <c r="V56" s="26"/>
    </row>
    <row r="57" spans="1:22" s="16" customFormat="1" ht="24" customHeight="1">
      <c r="A57" s="22"/>
      <c r="B57" s="36" t="s">
        <v>75</v>
      </c>
      <c r="C57" s="8"/>
      <c r="D57" s="8">
        <f t="shared" si="12"/>
        <v>3</v>
      </c>
      <c r="E57" s="37"/>
      <c r="F57" s="10">
        <v>1</v>
      </c>
      <c r="G57" s="10"/>
      <c r="H57" s="10">
        <v>1</v>
      </c>
      <c r="I57" s="10">
        <v>1</v>
      </c>
      <c r="J57" s="10"/>
      <c r="K57" s="10"/>
      <c r="L57" s="10"/>
      <c r="M57" s="10"/>
      <c r="N57" s="37"/>
      <c r="O57" s="28"/>
      <c r="P57" s="37"/>
      <c r="Q57" s="37"/>
      <c r="R57" s="37"/>
      <c r="S57" s="37"/>
      <c r="T57" s="37"/>
      <c r="U57" s="41"/>
      <c r="V57" s="41"/>
    </row>
    <row r="58" spans="1:22" s="15" customFormat="1" ht="24" customHeight="1">
      <c r="A58" s="22"/>
      <c r="B58" s="32" t="s">
        <v>30</v>
      </c>
      <c r="C58" s="8">
        <v>11</v>
      </c>
      <c r="D58" s="8">
        <f t="shared" si="12"/>
        <v>11</v>
      </c>
      <c r="E58" s="8">
        <f>E59+E60</f>
        <v>0</v>
      </c>
      <c r="F58" s="8">
        <f aca="true" t="shared" si="21" ref="F58:U58">F59+F60</f>
        <v>3</v>
      </c>
      <c r="G58" s="8">
        <f t="shared" si="21"/>
        <v>0</v>
      </c>
      <c r="H58" s="8">
        <f t="shared" si="21"/>
        <v>0</v>
      </c>
      <c r="I58" s="8">
        <f t="shared" si="21"/>
        <v>1</v>
      </c>
      <c r="J58" s="8">
        <f t="shared" si="21"/>
        <v>1</v>
      </c>
      <c r="K58" s="8">
        <f t="shared" si="21"/>
        <v>1</v>
      </c>
      <c r="L58" s="8">
        <f t="shared" si="21"/>
        <v>0</v>
      </c>
      <c r="M58" s="8">
        <f t="shared" si="21"/>
        <v>2</v>
      </c>
      <c r="N58" s="8">
        <f t="shared" si="21"/>
        <v>0</v>
      </c>
      <c r="O58" s="8">
        <f t="shared" si="21"/>
        <v>1</v>
      </c>
      <c r="P58" s="8">
        <f t="shared" si="21"/>
        <v>1</v>
      </c>
      <c r="Q58" s="8">
        <f t="shared" si="21"/>
        <v>1</v>
      </c>
      <c r="R58" s="8">
        <f t="shared" si="21"/>
        <v>0</v>
      </c>
      <c r="S58" s="8">
        <f t="shared" si="21"/>
        <v>0</v>
      </c>
      <c r="T58" s="8">
        <f t="shared" si="21"/>
        <v>0</v>
      </c>
      <c r="U58" s="8">
        <f t="shared" si="21"/>
        <v>0</v>
      </c>
      <c r="V58" s="26"/>
    </row>
    <row r="59" spans="1:22" s="15" customFormat="1" ht="24" customHeight="1">
      <c r="A59" s="22"/>
      <c r="B59" s="9" t="s">
        <v>76</v>
      </c>
      <c r="C59" s="8"/>
      <c r="D59" s="8">
        <f t="shared" si="12"/>
        <v>5</v>
      </c>
      <c r="E59" s="10"/>
      <c r="F59" s="10">
        <v>1</v>
      </c>
      <c r="G59" s="10"/>
      <c r="H59" s="10"/>
      <c r="I59" s="10"/>
      <c r="J59" s="10"/>
      <c r="K59" s="10"/>
      <c r="L59" s="10"/>
      <c r="M59" s="10">
        <v>2</v>
      </c>
      <c r="N59" s="10"/>
      <c r="O59" s="10"/>
      <c r="P59" s="10">
        <v>1</v>
      </c>
      <c r="Q59" s="10">
        <v>1</v>
      </c>
      <c r="R59" s="10"/>
      <c r="S59" s="43"/>
      <c r="T59" s="43"/>
      <c r="U59" s="26"/>
      <c r="V59" s="26"/>
    </row>
    <row r="60" spans="1:22" s="15" customFormat="1" ht="24" customHeight="1">
      <c r="A60" s="22"/>
      <c r="B60" s="9" t="s">
        <v>77</v>
      </c>
      <c r="C60" s="8"/>
      <c r="D60" s="8">
        <f t="shared" si="12"/>
        <v>6</v>
      </c>
      <c r="E60" s="10"/>
      <c r="F60" s="10">
        <v>2</v>
      </c>
      <c r="G60" s="10"/>
      <c r="H60" s="10"/>
      <c r="I60" s="10">
        <v>1</v>
      </c>
      <c r="J60" s="10">
        <v>1</v>
      </c>
      <c r="K60" s="10">
        <v>1</v>
      </c>
      <c r="L60" s="10"/>
      <c r="M60" s="10"/>
      <c r="N60" s="10"/>
      <c r="O60" s="10">
        <v>1</v>
      </c>
      <c r="P60" s="10"/>
      <c r="Q60" s="10"/>
      <c r="R60" s="10"/>
      <c r="S60" s="44"/>
      <c r="T60" s="44"/>
      <c r="U60" s="26"/>
      <c r="V60" s="26"/>
    </row>
    <row r="61" spans="1:22" s="15" customFormat="1" ht="24" customHeight="1">
      <c r="A61" s="22"/>
      <c r="B61" s="8" t="s">
        <v>38</v>
      </c>
      <c r="C61" s="8">
        <v>3</v>
      </c>
      <c r="D61" s="8">
        <f t="shared" si="12"/>
        <v>3</v>
      </c>
      <c r="E61" s="8">
        <f>E62</f>
        <v>0</v>
      </c>
      <c r="F61" s="8">
        <f aca="true" t="shared" si="22" ref="F61:U61">F62</f>
        <v>1</v>
      </c>
      <c r="G61" s="8">
        <f t="shared" si="22"/>
        <v>0</v>
      </c>
      <c r="H61" s="8">
        <f t="shared" si="22"/>
        <v>0</v>
      </c>
      <c r="I61" s="8">
        <f t="shared" si="22"/>
        <v>0</v>
      </c>
      <c r="J61" s="8">
        <f t="shared" si="22"/>
        <v>0</v>
      </c>
      <c r="K61" s="8">
        <f t="shared" si="22"/>
        <v>1</v>
      </c>
      <c r="L61" s="8">
        <f t="shared" si="22"/>
        <v>0</v>
      </c>
      <c r="M61" s="8">
        <f t="shared" si="22"/>
        <v>0</v>
      </c>
      <c r="N61" s="8">
        <f t="shared" si="22"/>
        <v>0</v>
      </c>
      <c r="O61" s="8">
        <f t="shared" si="22"/>
        <v>0</v>
      </c>
      <c r="P61" s="8">
        <f t="shared" si="22"/>
        <v>0</v>
      </c>
      <c r="Q61" s="8">
        <f t="shared" si="22"/>
        <v>1</v>
      </c>
      <c r="R61" s="8">
        <f t="shared" si="22"/>
        <v>0</v>
      </c>
      <c r="S61" s="8">
        <f t="shared" si="22"/>
        <v>0</v>
      </c>
      <c r="T61" s="8">
        <f t="shared" si="22"/>
        <v>0</v>
      </c>
      <c r="U61" s="8">
        <f t="shared" si="22"/>
        <v>0</v>
      </c>
      <c r="V61" s="26"/>
    </row>
    <row r="62" spans="1:22" s="15" customFormat="1" ht="24" customHeight="1">
      <c r="A62" s="22"/>
      <c r="B62" s="9" t="s">
        <v>78</v>
      </c>
      <c r="C62" s="8"/>
      <c r="D62" s="8">
        <f t="shared" si="12"/>
        <v>3</v>
      </c>
      <c r="E62" s="37"/>
      <c r="F62" s="28">
        <v>1</v>
      </c>
      <c r="G62" s="28"/>
      <c r="H62" s="28"/>
      <c r="I62" s="28"/>
      <c r="J62" s="28"/>
      <c r="K62" s="28">
        <v>1</v>
      </c>
      <c r="L62" s="28"/>
      <c r="M62" s="28"/>
      <c r="N62" s="28"/>
      <c r="O62" s="28"/>
      <c r="P62" s="28"/>
      <c r="Q62" s="28">
        <v>1</v>
      </c>
      <c r="R62" s="28"/>
      <c r="S62" s="28"/>
      <c r="T62" s="28"/>
      <c r="U62" s="26"/>
      <c r="V62" s="26"/>
    </row>
    <row r="63" spans="1:22" s="15" customFormat="1" ht="24" customHeight="1">
      <c r="A63" s="22"/>
      <c r="B63" s="8" t="s">
        <v>41</v>
      </c>
      <c r="C63" s="8">
        <v>3</v>
      </c>
      <c r="D63" s="8">
        <f t="shared" si="12"/>
        <v>3</v>
      </c>
      <c r="E63" s="8">
        <f>E64</f>
        <v>0</v>
      </c>
      <c r="F63" s="8">
        <f aca="true" t="shared" si="23" ref="F63:U63">F64</f>
        <v>0</v>
      </c>
      <c r="G63" s="8">
        <f t="shared" si="23"/>
        <v>2</v>
      </c>
      <c r="H63" s="8">
        <f t="shared" si="23"/>
        <v>1</v>
      </c>
      <c r="I63" s="8">
        <f t="shared" si="23"/>
        <v>0</v>
      </c>
      <c r="J63" s="8">
        <f t="shared" si="23"/>
        <v>0</v>
      </c>
      <c r="K63" s="8">
        <f t="shared" si="23"/>
        <v>0</v>
      </c>
      <c r="L63" s="8">
        <f t="shared" si="23"/>
        <v>0</v>
      </c>
      <c r="M63" s="8">
        <f t="shared" si="23"/>
        <v>0</v>
      </c>
      <c r="N63" s="8">
        <f t="shared" si="23"/>
        <v>0</v>
      </c>
      <c r="O63" s="8">
        <f t="shared" si="23"/>
        <v>0</v>
      </c>
      <c r="P63" s="8">
        <f t="shared" si="23"/>
        <v>0</v>
      </c>
      <c r="Q63" s="8">
        <f t="shared" si="23"/>
        <v>0</v>
      </c>
      <c r="R63" s="8">
        <f t="shared" si="23"/>
        <v>0</v>
      </c>
      <c r="S63" s="8">
        <f t="shared" si="23"/>
        <v>0</v>
      </c>
      <c r="T63" s="8">
        <f t="shared" si="23"/>
        <v>0</v>
      </c>
      <c r="U63" s="8">
        <f t="shared" si="23"/>
        <v>0</v>
      </c>
      <c r="V63" s="26"/>
    </row>
    <row r="64" spans="1:22" s="15" customFormat="1" ht="24" customHeight="1">
      <c r="A64" s="22"/>
      <c r="B64" s="35" t="s">
        <v>79</v>
      </c>
      <c r="C64" s="8"/>
      <c r="D64" s="8">
        <f t="shared" si="12"/>
        <v>3</v>
      </c>
      <c r="E64" s="10"/>
      <c r="F64" s="10"/>
      <c r="G64" s="10">
        <v>2</v>
      </c>
      <c r="H64" s="10">
        <v>1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26"/>
      <c r="V64" s="26"/>
    </row>
    <row r="65" spans="1:22" s="15" customFormat="1" ht="24" customHeight="1">
      <c r="A65" s="22"/>
      <c r="B65" s="8" t="s">
        <v>44</v>
      </c>
      <c r="C65" s="8">
        <v>2</v>
      </c>
      <c r="D65" s="8">
        <f t="shared" si="12"/>
        <v>2</v>
      </c>
      <c r="E65" s="8">
        <f>E66</f>
        <v>0</v>
      </c>
      <c r="F65" s="8">
        <f aca="true" t="shared" si="24" ref="F65:U65">F66</f>
        <v>0</v>
      </c>
      <c r="G65" s="8">
        <f t="shared" si="24"/>
        <v>1</v>
      </c>
      <c r="H65" s="8">
        <f t="shared" si="24"/>
        <v>0</v>
      </c>
      <c r="I65" s="8">
        <f t="shared" si="24"/>
        <v>1</v>
      </c>
      <c r="J65" s="8">
        <f t="shared" si="24"/>
        <v>0</v>
      </c>
      <c r="K65" s="8">
        <f t="shared" si="24"/>
        <v>0</v>
      </c>
      <c r="L65" s="8">
        <f t="shared" si="24"/>
        <v>0</v>
      </c>
      <c r="M65" s="8">
        <f t="shared" si="24"/>
        <v>0</v>
      </c>
      <c r="N65" s="8">
        <f t="shared" si="24"/>
        <v>0</v>
      </c>
      <c r="O65" s="8">
        <f t="shared" si="24"/>
        <v>0</v>
      </c>
      <c r="P65" s="8">
        <f t="shared" si="24"/>
        <v>0</v>
      </c>
      <c r="Q65" s="8">
        <f t="shared" si="24"/>
        <v>0</v>
      </c>
      <c r="R65" s="8">
        <f t="shared" si="24"/>
        <v>0</v>
      </c>
      <c r="S65" s="8">
        <f t="shared" si="24"/>
        <v>0</v>
      </c>
      <c r="T65" s="8">
        <f t="shared" si="24"/>
        <v>0</v>
      </c>
      <c r="U65" s="8">
        <f t="shared" si="24"/>
        <v>0</v>
      </c>
      <c r="V65" s="26"/>
    </row>
    <row r="66" spans="1:22" s="15" customFormat="1" ht="24" customHeight="1">
      <c r="A66" s="22"/>
      <c r="B66" s="35" t="s">
        <v>80</v>
      </c>
      <c r="C66" s="8"/>
      <c r="D66" s="8">
        <f t="shared" si="12"/>
        <v>2</v>
      </c>
      <c r="E66" s="10"/>
      <c r="F66" s="10"/>
      <c r="G66" s="10">
        <v>1</v>
      </c>
      <c r="H66" s="10"/>
      <c r="I66" s="10">
        <v>1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26"/>
      <c r="V66" s="26"/>
    </row>
    <row r="67" spans="1:22" s="15" customFormat="1" ht="24" customHeight="1">
      <c r="A67" s="22"/>
      <c r="B67" s="8" t="s">
        <v>46</v>
      </c>
      <c r="C67" s="8">
        <v>4</v>
      </c>
      <c r="D67" s="8">
        <f t="shared" si="12"/>
        <v>4</v>
      </c>
      <c r="E67" s="8">
        <f>E68++E69</f>
        <v>0</v>
      </c>
      <c r="F67" s="8">
        <f aca="true" t="shared" si="25" ref="F67:U67">F68++F69</f>
        <v>0</v>
      </c>
      <c r="G67" s="8">
        <f t="shared" si="25"/>
        <v>0</v>
      </c>
      <c r="H67" s="8">
        <f t="shared" si="25"/>
        <v>1</v>
      </c>
      <c r="I67" s="8">
        <f t="shared" si="25"/>
        <v>1</v>
      </c>
      <c r="J67" s="8">
        <f t="shared" si="25"/>
        <v>0</v>
      </c>
      <c r="K67" s="8">
        <f t="shared" si="25"/>
        <v>0</v>
      </c>
      <c r="L67" s="8">
        <f t="shared" si="25"/>
        <v>0</v>
      </c>
      <c r="M67" s="8">
        <f t="shared" si="25"/>
        <v>0</v>
      </c>
      <c r="N67" s="8">
        <f t="shared" si="25"/>
        <v>0</v>
      </c>
      <c r="O67" s="8">
        <f t="shared" si="25"/>
        <v>1</v>
      </c>
      <c r="P67" s="8">
        <f t="shared" si="25"/>
        <v>0</v>
      </c>
      <c r="Q67" s="8">
        <f t="shared" si="25"/>
        <v>1</v>
      </c>
      <c r="R67" s="8">
        <f t="shared" si="25"/>
        <v>0</v>
      </c>
      <c r="S67" s="8">
        <f t="shared" si="25"/>
        <v>0</v>
      </c>
      <c r="T67" s="8">
        <f t="shared" si="25"/>
        <v>0</v>
      </c>
      <c r="U67" s="8">
        <f t="shared" si="25"/>
        <v>0</v>
      </c>
      <c r="V67" s="26"/>
    </row>
    <row r="68" spans="1:22" s="15" customFormat="1" ht="24" customHeight="1">
      <c r="A68" s="22"/>
      <c r="B68" s="35" t="s">
        <v>81</v>
      </c>
      <c r="C68" s="8"/>
      <c r="D68" s="8">
        <f t="shared" si="12"/>
        <v>3</v>
      </c>
      <c r="E68" s="10"/>
      <c r="F68" s="10"/>
      <c r="G68" s="10"/>
      <c r="H68" s="10">
        <v>1</v>
      </c>
      <c r="I68" s="10">
        <v>1</v>
      </c>
      <c r="J68" s="10"/>
      <c r="K68" s="10"/>
      <c r="L68" s="10"/>
      <c r="M68" s="10"/>
      <c r="N68" s="10"/>
      <c r="O68" s="10">
        <v>1</v>
      </c>
      <c r="P68" s="10"/>
      <c r="Q68" s="10"/>
      <c r="R68" s="10"/>
      <c r="S68" s="10"/>
      <c r="T68" s="10"/>
      <c r="U68" s="26"/>
      <c r="V68" s="26"/>
    </row>
    <row r="69" spans="1:22" s="15" customFormat="1" ht="24" customHeight="1">
      <c r="A69" s="22"/>
      <c r="B69" s="35" t="s">
        <v>82</v>
      </c>
      <c r="C69" s="8"/>
      <c r="D69" s="8">
        <f t="shared" si="12"/>
        <v>1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>
        <v>1</v>
      </c>
      <c r="R69" s="10"/>
      <c r="S69" s="10"/>
      <c r="T69" s="10"/>
      <c r="U69" s="26"/>
      <c r="V69" s="26"/>
    </row>
    <row r="70" spans="1:22" s="15" customFormat="1" ht="24" customHeight="1">
      <c r="A70" s="22"/>
      <c r="B70" s="8" t="s">
        <v>50</v>
      </c>
      <c r="C70" s="8">
        <v>6</v>
      </c>
      <c r="D70" s="8">
        <f t="shared" si="12"/>
        <v>6</v>
      </c>
      <c r="E70" s="8">
        <f>E71+E72</f>
        <v>0</v>
      </c>
      <c r="F70" s="8">
        <f aca="true" t="shared" si="26" ref="F70:U70">F71+F72</f>
        <v>0</v>
      </c>
      <c r="G70" s="8">
        <f t="shared" si="26"/>
        <v>2</v>
      </c>
      <c r="H70" s="8">
        <f t="shared" si="26"/>
        <v>0</v>
      </c>
      <c r="I70" s="8">
        <f t="shared" si="26"/>
        <v>0</v>
      </c>
      <c r="J70" s="8">
        <f t="shared" si="26"/>
        <v>0</v>
      </c>
      <c r="K70" s="8">
        <f t="shared" si="26"/>
        <v>0</v>
      </c>
      <c r="L70" s="8">
        <f t="shared" si="26"/>
        <v>0</v>
      </c>
      <c r="M70" s="8">
        <f t="shared" si="26"/>
        <v>1</v>
      </c>
      <c r="N70" s="8">
        <f t="shared" si="26"/>
        <v>0</v>
      </c>
      <c r="O70" s="8">
        <f t="shared" si="26"/>
        <v>1</v>
      </c>
      <c r="P70" s="8">
        <f t="shared" si="26"/>
        <v>1</v>
      </c>
      <c r="Q70" s="8">
        <f t="shared" si="26"/>
        <v>1</v>
      </c>
      <c r="R70" s="8">
        <f t="shared" si="26"/>
        <v>0</v>
      </c>
      <c r="S70" s="8">
        <f t="shared" si="26"/>
        <v>0</v>
      </c>
      <c r="T70" s="8">
        <f t="shared" si="26"/>
        <v>0</v>
      </c>
      <c r="U70" s="8">
        <f t="shared" si="26"/>
        <v>0</v>
      </c>
      <c r="V70" s="26"/>
    </row>
    <row r="71" spans="1:22" s="15" customFormat="1" ht="24" customHeight="1">
      <c r="A71" s="22"/>
      <c r="B71" s="35" t="s">
        <v>83</v>
      </c>
      <c r="C71" s="8"/>
      <c r="D71" s="8">
        <f t="shared" si="12"/>
        <v>4</v>
      </c>
      <c r="E71" s="8"/>
      <c r="F71" s="8"/>
      <c r="G71" s="9">
        <v>1</v>
      </c>
      <c r="H71" s="9"/>
      <c r="I71" s="9"/>
      <c r="J71" s="9"/>
      <c r="K71" s="9"/>
      <c r="L71" s="9"/>
      <c r="M71" s="9">
        <v>1</v>
      </c>
      <c r="N71" s="9"/>
      <c r="O71" s="8">
        <v>1</v>
      </c>
      <c r="P71" s="8"/>
      <c r="Q71" s="8">
        <v>1</v>
      </c>
      <c r="R71" s="8"/>
      <c r="S71" s="8"/>
      <c r="T71" s="8"/>
      <c r="U71" s="26"/>
      <c r="V71" s="26"/>
    </row>
    <row r="72" spans="1:22" s="15" customFormat="1" ht="24" customHeight="1">
      <c r="A72" s="22"/>
      <c r="B72" s="30" t="s">
        <v>84</v>
      </c>
      <c r="C72" s="8"/>
      <c r="D72" s="8">
        <f t="shared" si="12"/>
        <v>2</v>
      </c>
      <c r="E72" s="8"/>
      <c r="F72" s="8"/>
      <c r="G72" s="9">
        <v>1</v>
      </c>
      <c r="H72" s="9"/>
      <c r="I72" s="9"/>
      <c r="J72" s="9"/>
      <c r="K72" s="9"/>
      <c r="L72" s="9"/>
      <c r="M72" s="9"/>
      <c r="N72" s="9"/>
      <c r="O72" s="8"/>
      <c r="P72" s="8">
        <v>1</v>
      </c>
      <c r="Q72" s="8"/>
      <c r="R72" s="8"/>
      <c r="S72" s="8"/>
      <c r="T72" s="8"/>
      <c r="U72" s="26"/>
      <c r="V72" s="26"/>
    </row>
    <row r="73" spans="1:22" s="15" customFormat="1" ht="24" customHeight="1">
      <c r="A73" s="22"/>
      <c r="B73" s="45" t="s">
        <v>55</v>
      </c>
      <c r="C73" s="8">
        <v>5</v>
      </c>
      <c r="D73" s="8">
        <f t="shared" si="12"/>
        <v>5</v>
      </c>
      <c r="E73" s="8">
        <f>E74+E75</f>
        <v>0</v>
      </c>
      <c r="F73" s="8">
        <f aca="true" t="shared" si="27" ref="F73:U73">F74+F75</f>
        <v>0</v>
      </c>
      <c r="G73" s="8">
        <f t="shared" si="27"/>
        <v>0</v>
      </c>
      <c r="H73" s="8">
        <f t="shared" si="27"/>
        <v>2</v>
      </c>
      <c r="I73" s="8">
        <f t="shared" si="27"/>
        <v>1</v>
      </c>
      <c r="J73" s="8">
        <f t="shared" si="27"/>
        <v>0</v>
      </c>
      <c r="K73" s="8">
        <f t="shared" si="27"/>
        <v>0</v>
      </c>
      <c r="L73" s="8">
        <f t="shared" si="27"/>
        <v>0</v>
      </c>
      <c r="M73" s="8">
        <f t="shared" si="27"/>
        <v>0</v>
      </c>
      <c r="N73" s="8">
        <f t="shared" si="27"/>
        <v>0</v>
      </c>
      <c r="O73" s="8">
        <f t="shared" si="27"/>
        <v>0</v>
      </c>
      <c r="P73" s="8">
        <f t="shared" si="27"/>
        <v>1</v>
      </c>
      <c r="Q73" s="8">
        <f t="shared" si="27"/>
        <v>1</v>
      </c>
      <c r="R73" s="8">
        <f t="shared" si="27"/>
        <v>0</v>
      </c>
      <c r="S73" s="8">
        <f t="shared" si="27"/>
        <v>0</v>
      </c>
      <c r="T73" s="8">
        <f t="shared" si="27"/>
        <v>0</v>
      </c>
      <c r="U73" s="8">
        <f t="shared" si="27"/>
        <v>0</v>
      </c>
      <c r="V73" s="26"/>
    </row>
    <row r="74" spans="1:22" s="15" customFormat="1" ht="24" customHeight="1">
      <c r="A74" s="22"/>
      <c r="B74" s="30" t="s">
        <v>85</v>
      </c>
      <c r="C74" s="8"/>
      <c r="D74" s="8">
        <f t="shared" si="12"/>
        <v>2</v>
      </c>
      <c r="E74" s="8"/>
      <c r="F74" s="8"/>
      <c r="G74" s="9"/>
      <c r="H74" s="9">
        <v>1</v>
      </c>
      <c r="I74" s="9">
        <v>1</v>
      </c>
      <c r="J74" s="9"/>
      <c r="K74" s="9"/>
      <c r="L74" s="9"/>
      <c r="M74" s="9"/>
      <c r="N74" s="9"/>
      <c r="O74" s="8"/>
      <c r="P74" s="8"/>
      <c r="Q74" s="8"/>
      <c r="R74" s="8"/>
      <c r="S74" s="8"/>
      <c r="T74" s="8"/>
      <c r="U74" s="26"/>
      <c r="V74" s="26"/>
    </row>
    <row r="75" spans="1:22" s="3" customFormat="1" ht="24" customHeight="1">
      <c r="A75" s="22"/>
      <c r="B75" s="9" t="s">
        <v>86</v>
      </c>
      <c r="C75" s="8"/>
      <c r="D75" s="8">
        <f t="shared" si="12"/>
        <v>3</v>
      </c>
      <c r="E75" s="8"/>
      <c r="F75" s="8"/>
      <c r="G75" s="9"/>
      <c r="H75" s="9">
        <v>1</v>
      </c>
      <c r="I75" s="9"/>
      <c r="J75" s="9"/>
      <c r="K75" s="9"/>
      <c r="L75" s="9"/>
      <c r="M75" s="9"/>
      <c r="N75" s="9"/>
      <c r="O75" s="8"/>
      <c r="P75" s="8">
        <v>1</v>
      </c>
      <c r="Q75" s="8">
        <v>1</v>
      </c>
      <c r="R75" s="8"/>
      <c r="S75" s="8"/>
      <c r="T75" s="8"/>
      <c r="U75" s="48"/>
      <c r="V75" s="48"/>
    </row>
    <row r="76" spans="1:22" s="15" customFormat="1" ht="24" customHeight="1">
      <c r="A76" s="22"/>
      <c r="B76" s="8" t="s">
        <v>60</v>
      </c>
      <c r="C76" s="8">
        <v>2</v>
      </c>
      <c r="D76" s="8">
        <f t="shared" si="12"/>
        <v>2</v>
      </c>
      <c r="E76" s="8">
        <f>E77</f>
        <v>0</v>
      </c>
      <c r="F76" s="8">
        <f aca="true" t="shared" si="28" ref="F76:U76">F77</f>
        <v>1</v>
      </c>
      <c r="G76" s="8">
        <f t="shared" si="28"/>
        <v>0</v>
      </c>
      <c r="H76" s="8">
        <f t="shared" si="28"/>
        <v>0</v>
      </c>
      <c r="I76" s="8">
        <f t="shared" si="28"/>
        <v>0</v>
      </c>
      <c r="J76" s="8">
        <f t="shared" si="28"/>
        <v>0</v>
      </c>
      <c r="K76" s="8">
        <f t="shared" si="28"/>
        <v>0</v>
      </c>
      <c r="L76" s="8">
        <f t="shared" si="28"/>
        <v>0</v>
      </c>
      <c r="M76" s="8">
        <f t="shared" si="28"/>
        <v>1</v>
      </c>
      <c r="N76" s="8">
        <f t="shared" si="28"/>
        <v>0</v>
      </c>
      <c r="O76" s="8">
        <f t="shared" si="28"/>
        <v>0</v>
      </c>
      <c r="P76" s="8">
        <f t="shared" si="28"/>
        <v>0</v>
      </c>
      <c r="Q76" s="8">
        <f t="shared" si="28"/>
        <v>0</v>
      </c>
      <c r="R76" s="8">
        <f t="shared" si="28"/>
        <v>0</v>
      </c>
      <c r="S76" s="8">
        <f t="shared" si="28"/>
        <v>0</v>
      </c>
      <c r="T76" s="8">
        <f t="shared" si="28"/>
        <v>0</v>
      </c>
      <c r="U76" s="8">
        <f t="shared" si="28"/>
        <v>0</v>
      </c>
      <c r="V76" s="26"/>
    </row>
    <row r="77" spans="1:22" s="15" customFormat="1" ht="24" customHeight="1">
      <c r="A77" s="22"/>
      <c r="B77" s="35" t="s">
        <v>87</v>
      </c>
      <c r="C77" s="8"/>
      <c r="D77" s="8">
        <f t="shared" si="12"/>
        <v>2</v>
      </c>
      <c r="E77" s="10"/>
      <c r="F77" s="10">
        <v>1</v>
      </c>
      <c r="G77" s="10"/>
      <c r="H77" s="10"/>
      <c r="I77" s="10"/>
      <c r="J77" s="10"/>
      <c r="K77" s="10"/>
      <c r="L77" s="10"/>
      <c r="M77" s="10">
        <v>1</v>
      </c>
      <c r="N77" s="10"/>
      <c r="O77" s="10"/>
      <c r="P77" s="10"/>
      <c r="Q77" s="10"/>
      <c r="R77" s="10"/>
      <c r="S77" s="10"/>
      <c r="T77" s="10"/>
      <c r="U77" s="26"/>
      <c r="V77" s="26"/>
    </row>
    <row r="78" spans="1:22" s="15" customFormat="1" ht="24" customHeight="1">
      <c r="A78" s="22"/>
      <c r="B78" s="8" t="s">
        <v>62</v>
      </c>
      <c r="C78" s="8">
        <v>1</v>
      </c>
      <c r="D78" s="8">
        <f t="shared" si="12"/>
        <v>1</v>
      </c>
      <c r="E78" s="8">
        <f>E79</f>
        <v>0</v>
      </c>
      <c r="F78" s="8">
        <f aca="true" t="shared" si="29" ref="F78:U78">F79</f>
        <v>0</v>
      </c>
      <c r="G78" s="8">
        <f t="shared" si="29"/>
        <v>1</v>
      </c>
      <c r="H78" s="8">
        <f t="shared" si="29"/>
        <v>0</v>
      </c>
      <c r="I78" s="8">
        <f t="shared" si="29"/>
        <v>0</v>
      </c>
      <c r="J78" s="8">
        <f t="shared" si="29"/>
        <v>0</v>
      </c>
      <c r="K78" s="8">
        <f t="shared" si="29"/>
        <v>0</v>
      </c>
      <c r="L78" s="8">
        <f t="shared" si="29"/>
        <v>0</v>
      </c>
      <c r="M78" s="8">
        <f t="shared" si="29"/>
        <v>0</v>
      </c>
      <c r="N78" s="8">
        <f t="shared" si="29"/>
        <v>0</v>
      </c>
      <c r="O78" s="8">
        <f t="shared" si="29"/>
        <v>0</v>
      </c>
      <c r="P78" s="8">
        <f t="shared" si="29"/>
        <v>0</v>
      </c>
      <c r="Q78" s="8">
        <f t="shared" si="29"/>
        <v>0</v>
      </c>
      <c r="R78" s="8">
        <f t="shared" si="29"/>
        <v>0</v>
      </c>
      <c r="S78" s="8">
        <f t="shared" si="29"/>
        <v>0</v>
      </c>
      <c r="T78" s="8">
        <f t="shared" si="29"/>
        <v>0</v>
      </c>
      <c r="U78" s="8">
        <f t="shared" si="29"/>
        <v>0</v>
      </c>
      <c r="V78" s="26"/>
    </row>
    <row r="79" spans="1:22" s="15" customFormat="1" ht="24" customHeight="1">
      <c r="A79" s="22"/>
      <c r="B79" s="35" t="s">
        <v>88</v>
      </c>
      <c r="C79" s="8"/>
      <c r="D79" s="8">
        <f t="shared" si="12"/>
        <v>1</v>
      </c>
      <c r="E79" s="10"/>
      <c r="F79" s="10"/>
      <c r="G79" s="10">
        <v>1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26"/>
      <c r="V79" s="26"/>
    </row>
    <row r="80" spans="1:22" s="15" customFormat="1" ht="24" customHeight="1">
      <c r="A80" s="22"/>
      <c r="B80" s="8" t="s">
        <v>66</v>
      </c>
      <c r="C80" s="8">
        <v>1</v>
      </c>
      <c r="D80" s="8">
        <f t="shared" si="12"/>
        <v>1</v>
      </c>
      <c r="E80" s="8">
        <f>E81</f>
        <v>0</v>
      </c>
      <c r="F80" s="8">
        <f aca="true" t="shared" si="30" ref="F80:U80">F81</f>
        <v>0</v>
      </c>
      <c r="G80" s="8">
        <f t="shared" si="30"/>
        <v>0</v>
      </c>
      <c r="H80" s="8">
        <f t="shared" si="30"/>
        <v>0</v>
      </c>
      <c r="I80" s="8">
        <f t="shared" si="30"/>
        <v>0</v>
      </c>
      <c r="J80" s="8">
        <f t="shared" si="30"/>
        <v>0</v>
      </c>
      <c r="K80" s="8">
        <f t="shared" si="30"/>
        <v>0</v>
      </c>
      <c r="L80" s="8">
        <f t="shared" si="30"/>
        <v>0</v>
      </c>
      <c r="M80" s="8">
        <f t="shared" si="30"/>
        <v>0</v>
      </c>
      <c r="N80" s="8">
        <f t="shared" si="30"/>
        <v>0</v>
      </c>
      <c r="O80" s="8">
        <f t="shared" si="30"/>
        <v>0</v>
      </c>
      <c r="P80" s="8">
        <f t="shared" si="30"/>
        <v>0</v>
      </c>
      <c r="Q80" s="8">
        <f t="shared" si="30"/>
        <v>1</v>
      </c>
      <c r="R80" s="8">
        <f t="shared" si="30"/>
        <v>0</v>
      </c>
      <c r="S80" s="8">
        <f t="shared" si="30"/>
        <v>0</v>
      </c>
      <c r="T80" s="8">
        <f t="shared" si="30"/>
        <v>0</v>
      </c>
      <c r="U80" s="8">
        <f t="shared" si="30"/>
        <v>0</v>
      </c>
      <c r="V80" s="26"/>
    </row>
    <row r="81" spans="1:22" s="15" customFormat="1" ht="24" customHeight="1">
      <c r="A81" s="22"/>
      <c r="B81" s="35" t="s">
        <v>89</v>
      </c>
      <c r="C81" s="8"/>
      <c r="D81" s="8">
        <f t="shared" si="12"/>
        <v>1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>
        <v>1</v>
      </c>
      <c r="R81" s="10"/>
      <c r="S81" s="10"/>
      <c r="T81" s="10"/>
      <c r="U81" s="26"/>
      <c r="V81" s="26"/>
    </row>
    <row r="82" spans="1:22" s="15" customFormat="1" ht="24" customHeight="1">
      <c r="A82" s="22"/>
      <c r="B82" s="7" t="s">
        <v>68</v>
      </c>
      <c r="C82" s="8">
        <v>1</v>
      </c>
      <c r="D82" s="8">
        <f t="shared" si="12"/>
        <v>1</v>
      </c>
      <c r="E82" s="8">
        <f>E83</f>
        <v>0</v>
      </c>
      <c r="F82" s="8">
        <f aca="true" t="shared" si="31" ref="F82:U82">F83</f>
        <v>0</v>
      </c>
      <c r="G82" s="8">
        <f t="shared" si="31"/>
        <v>0</v>
      </c>
      <c r="H82" s="8">
        <f t="shared" si="31"/>
        <v>0</v>
      </c>
      <c r="I82" s="8">
        <f t="shared" si="31"/>
        <v>0</v>
      </c>
      <c r="J82" s="8">
        <f t="shared" si="31"/>
        <v>0</v>
      </c>
      <c r="K82" s="8">
        <f t="shared" si="31"/>
        <v>0</v>
      </c>
      <c r="L82" s="8">
        <f t="shared" si="31"/>
        <v>0</v>
      </c>
      <c r="M82" s="8">
        <f t="shared" si="31"/>
        <v>0</v>
      </c>
      <c r="N82" s="8">
        <f t="shared" si="31"/>
        <v>0</v>
      </c>
      <c r="O82" s="8">
        <f t="shared" si="31"/>
        <v>1</v>
      </c>
      <c r="P82" s="8">
        <f t="shared" si="31"/>
        <v>0</v>
      </c>
      <c r="Q82" s="8">
        <f t="shared" si="31"/>
        <v>0</v>
      </c>
      <c r="R82" s="8">
        <f t="shared" si="31"/>
        <v>0</v>
      </c>
      <c r="S82" s="8">
        <f t="shared" si="31"/>
        <v>0</v>
      </c>
      <c r="T82" s="8">
        <f t="shared" si="31"/>
        <v>0</v>
      </c>
      <c r="U82" s="8">
        <f t="shared" si="31"/>
        <v>0</v>
      </c>
      <c r="V82" s="26"/>
    </row>
    <row r="83" spans="1:22" s="15" customFormat="1" ht="24" customHeight="1">
      <c r="A83" s="22"/>
      <c r="B83" s="35" t="s">
        <v>90</v>
      </c>
      <c r="C83" s="8"/>
      <c r="D83" s="8">
        <f t="shared" si="12"/>
        <v>1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>
        <v>1</v>
      </c>
      <c r="P83" s="34"/>
      <c r="Q83" s="34"/>
      <c r="R83" s="34"/>
      <c r="S83" s="34"/>
      <c r="T83" s="34"/>
      <c r="U83" s="26"/>
      <c r="V83" s="26"/>
    </row>
    <row r="84" spans="1:22" s="15" customFormat="1" ht="27" customHeight="1">
      <c r="A84" s="39"/>
      <c r="B84" s="8" t="s">
        <v>91</v>
      </c>
      <c r="C84" s="46">
        <v>1</v>
      </c>
      <c r="D84" s="8">
        <f t="shared" si="12"/>
        <v>1</v>
      </c>
      <c r="E84" s="46"/>
      <c r="F84" s="46"/>
      <c r="G84" s="46"/>
      <c r="H84" s="46">
        <v>1</v>
      </c>
      <c r="I84" s="46"/>
      <c r="J84" s="46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26"/>
      <c r="V84" s="26"/>
    </row>
  </sheetData>
  <sheetProtection/>
  <mergeCells count="2">
    <mergeCell ref="A1:U1"/>
    <mergeCell ref="A2:U2"/>
  </mergeCells>
  <printOptions/>
  <pageMargins left="0.47" right="0.51" top="0.39" bottom="0.23999999999999996" header="0.31" footer="0.16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"/>
  <sheetViews>
    <sheetView tabSelected="1" workbookViewId="0" topLeftCell="A1">
      <pane ySplit="3" topLeftCell="A4" activePane="bottomLeft" state="frozen"/>
      <selection pane="bottomLeft" activeCell="I12" sqref="I12"/>
    </sheetView>
  </sheetViews>
  <sheetFormatPr defaultColWidth="9.00390625" defaultRowHeight="13.5"/>
  <cols>
    <col min="1" max="1" width="19.375" style="3" customWidth="1"/>
    <col min="2" max="19" width="6.625" style="3" customWidth="1"/>
    <col min="20" max="16384" width="9.00390625" style="3" customWidth="1"/>
  </cols>
  <sheetData>
    <row r="1" spans="1:19" ht="45.75" customHeight="1">
      <c r="A1" s="4" t="s">
        <v>92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7" customHeight="1">
      <c r="A2" s="5" t="s">
        <v>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39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12" t="s">
        <v>21</v>
      </c>
    </row>
    <row r="4" spans="1:19" s="1" customFormat="1" ht="24.75" customHeight="1">
      <c r="A4" s="7" t="s">
        <v>24</v>
      </c>
      <c r="B4" s="8">
        <v>3</v>
      </c>
      <c r="C4" s="8">
        <v>3</v>
      </c>
      <c r="D4" s="8"/>
      <c r="E4" s="8">
        <v>1</v>
      </c>
      <c r="F4" s="8">
        <v>1</v>
      </c>
      <c r="G4" s="8"/>
      <c r="H4" s="8"/>
      <c r="I4" s="8"/>
      <c r="J4" s="8"/>
      <c r="K4" s="8"/>
      <c r="L4" s="8">
        <v>1</v>
      </c>
      <c r="M4" s="8"/>
      <c r="N4" s="8"/>
      <c r="O4" s="8"/>
      <c r="P4" s="11"/>
      <c r="Q4" s="11"/>
      <c r="R4" s="11"/>
      <c r="S4" s="13"/>
    </row>
    <row r="5" spans="1:19" s="2" customFormat="1" ht="27" customHeight="1">
      <c r="A5" s="8" t="s">
        <v>72</v>
      </c>
      <c r="B5" s="8">
        <v>3</v>
      </c>
      <c r="C5" s="8">
        <v>3</v>
      </c>
      <c r="D5" s="8"/>
      <c r="E5" s="8">
        <v>1</v>
      </c>
      <c r="F5" s="8">
        <v>1</v>
      </c>
      <c r="G5" s="8"/>
      <c r="H5" s="8"/>
      <c r="I5" s="8"/>
      <c r="J5" s="8"/>
      <c r="K5" s="8"/>
      <c r="L5" s="8">
        <v>1</v>
      </c>
      <c r="M5" s="8"/>
      <c r="N5" s="8"/>
      <c r="O5" s="8"/>
      <c r="P5" s="8"/>
      <c r="Q5" s="8"/>
      <c r="R5" s="8"/>
      <c r="S5" s="8"/>
    </row>
    <row r="6" spans="1:19" ht="24.75" customHeight="1">
      <c r="A6" s="9" t="s">
        <v>86</v>
      </c>
      <c r="B6" s="9"/>
      <c r="C6" s="8"/>
      <c r="D6" s="10"/>
      <c r="E6" s="10">
        <v>1</v>
      </c>
      <c r="F6" s="10">
        <v>1</v>
      </c>
      <c r="G6" s="10"/>
      <c r="H6" s="10"/>
      <c r="I6" s="10"/>
      <c r="J6" s="10"/>
      <c r="K6" s="10"/>
      <c r="L6" s="10">
        <v>1</v>
      </c>
      <c r="M6" s="10"/>
      <c r="N6" s="10"/>
      <c r="O6" s="10"/>
      <c r="P6" s="10"/>
      <c r="Q6" s="10"/>
      <c r="R6" s="10"/>
      <c r="S6" s="10"/>
    </row>
  </sheetData>
  <sheetProtection/>
  <mergeCells count="2">
    <mergeCell ref="A1:S1"/>
    <mergeCell ref="A2:S2"/>
  </mergeCells>
  <printOptions/>
  <pageMargins left="0.47" right="0.51" top="0.39" bottom="0.23999999999999996" header="0.31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2022-03-02T01:25:31Z</cp:lastPrinted>
  <dcterms:created xsi:type="dcterms:W3CDTF">2006-09-13T11:21:51Z</dcterms:created>
  <dcterms:modified xsi:type="dcterms:W3CDTF">2024-03-07T03:28:14Z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14</vt:lpwstr>
  </property>
  <property fmtid="{D5CDD505-2E9C-101B-9397-08002B2CF9AE}" pid="5" name="I">
    <vt:lpwstr>11E0E89DA32D4FF89EE76145FDBEC563</vt:lpwstr>
  </property>
</Properties>
</file>